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2" activeTab="0"/>
  </bookViews>
  <sheets>
    <sheet name="рахунок" sheetId="1" r:id="rId1"/>
  </sheets>
  <definedNames>
    <definedName name="ГРН">NA()</definedName>
    <definedName name="BuiltIn_AutoFilter___1">'рахунок'!$A$2:$G$14</definedName>
  </definedNames>
  <calcPr fullCalcOnLoad="1" fullPrecision="0"/>
</workbook>
</file>

<file path=xl/sharedStrings.xml><?xml version="1.0" encoding="utf-8"?>
<sst xmlns="http://schemas.openxmlformats.org/spreadsheetml/2006/main" count="106" uniqueCount="79">
  <si>
    <t xml:space="preserve">УВАГА!!! ЦІНА ДІЙСНА НА ПРОТЯЗІ ОДНОГО ДНЯ!!!
</t>
  </si>
  <si>
    <r>
      <t xml:space="preserve">     </t>
    </r>
    <r>
      <rPr>
        <b/>
        <sz val="15"/>
        <color indexed="8"/>
        <rFont val="Times New Roman"/>
        <family val="1"/>
      </rPr>
      <t xml:space="preserve">  </t>
    </r>
    <r>
      <rPr>
        <b/>
        <u val="single"/>
        <sz val="15"/>
        <color indexed="8"/>
        <rFont val="Times New Roman"/>
        <family val="1"/>
      </rPr>
      <t>Постачальник</t>
    </r>
    <r>
      <rPr>
        <b/>
        <sz val="15"/>
        <color indexed="8"/>
        <rFont val="Arial Cyr"/>
        <family val="2"/>
      </rPr>
      <t xml:space="preserve">:    </t>
    </r>
    <r>
      <rPr>
        <b/>
        <sz val="20"/>
        <color indexed="8"/>
        <rFont val="Arial Cyr"/>
        <family val="2"/>
      </rPr>
      <t xml:space="preserve">  </t>
    </r>
    <r>
      <rPr>
        <b/>
        <i/>
        <sz val="20"/>
        <color indexed="8"/>
        <rFont val="Arial Cyr"/>
        <family val="2"/>
      </rPr>
      <t>ТОВ «Торговий Дім «МЕТАЛ-ПЛЮС»</t>
    </r>
    <r>
      <rPr>
        <b/>
        <sz val="20"/>
        <color indexed="8"/>
        <rFont val="Arial Cyr"/>
        <family val="2"/>
      </rPr>
      <t xml:space="preserve"> </t>
    </r>
  </si>
  <si>
    <r>
      <t xml:space="preserve">  02660,м. Київ, вул. М.Раскової 23 кім.№ 525</t>
    </r>
    <r>
      <rPr>
        <sz val="14"/>
        <color indexed="8"/>
        <rFont val="Arial Cyr"/>
        <family val="2"/>
      </rPr>
      <t xml:space="preserve">  </t>
    </r>
    <r>
      <rPr>
        <sz val="12"/>
        <color indexed="8"/>
        <rFont val="Arial Cyr"/>
        <family val="2"/>
      </rPr>
      <t xml:space="preserve"> </t>
    </r>
    <r>
      <rPr>
        <sz val="12"/>
        <color indexed="8"/>
        <rFont val="Times New Roman"/>
        <family val="1"/>
      </rPr>
      <t xml:space="preserve">(IBAN) UA 12 300528 0000026002801363010
 в    ЗАТ «ОТП БАНК”    м.Києва  </t>
    </r>
  </si>
  <si>
    <t xml:space="preserve">  МФО  300528, ЄДРПОУ  38576426,  ІПН 385764226535, Свідоцтво № 200109834  т/ф.  (044)   537-04-17</t>
  </si>
  <si>
    <r>
      <t xml:space="preserve">     РАХУНОК-ФАКТУРА  </t>
    </r>
    <r>
      <rPr>
        <b/>
        <sz val="16"/>
        <color indexed="8"/>
        <rFont val="Times New Roman"/>
        <family val="1"/>
      </rPr>
      <t xml:space="preserve">№   </t>
    </r>
    <r>
      <rPr>
        <b/>
        <sz val="14"/>
        <color indexed="8"/>
        <rFont val="Times New Roman"/>
        <family val="1"/>
      </rPr>
      <t xml:space="preserve"> </t>
    </r>
  </si>
  <si>
    <t>0414-82</t>
  </si>
  <si>
    <t>Платник:</t>
  </si>
  <si>
    <t>#####</t>
  </si>
  <si>
    <t>Код ЄДРПОУ:</t>
  </si>
  <si>
    <r>
      <t>Рахунок-фактура  має бути оплачена на протязі 1-го банківського дня</t>
    </r>
    <r>
      <rPr>
        <sz val="8"/>
        <color indexed="8"/>
        <rFont val="Times New Roman"/>
        <family val="1"/>
      </rPr>
      <t xml:space="preserve"> шляхом перерахування безготівкових коштів на розрахунковий рахунок постачальника.</t>
    </r>
    <r>
      <rPr>
        <b/>
        <i/>
        <sz val="10"/>
        <color indexed="8"/>
        <rFont val="Times New Roman"/>
        <family val="1"/>
      </rPr>
      <t>При зміні кількості металопрокату ціна змінюється відповідно.</t>
    </r>
  </si>
  <si>
    <r>
      <t xml:space="preserve">При сплаті обов’язково посилатись на номер рахунка ! Відвантаження товару тільки при наявності копії рахунка-фактури,
</t>
    </r>
    <r>
      <rPr>
        <b/>
        <i/>
        <sz val="8"/>
        <color indexed="8"/>
        <rFont val="Times New Roman"/>
        <family val="1"/>
      </rPr>
      <t>оригіналу вірно оформленої</t>
    </r>
    <r>
      <rPr>
        <sz val="8"/>
        <color indexed="8"/>
        <rFont val="Times New Roman"/>
        <family val="1"/>
      </rPr>
      <t xml:space="preserve"> довіреності та копії свідоцтва про реєстрацію ПДВ.</t>
    </r>
    <r>
      <rPr>
        <b/>
        <sz val="9"/>
        <color indexed="8"/>
        <rFont val="Times New Roman"/>
        <family val="1"/>
      </rPr>
      <t xml:space="preserve"> </t>
    </r>
    <r>
      <rPr>
        <b/>
        <i/>
        <sz val="9"/>
        <color indexed="8"/>
        <rFont val="Arial"/>
        <family val="2"/>
      </rPr>
      <t>Порізка металу виконується наступної доби після 
Надходження коштів та  телефонного підтвердження замовлення клієнтом.
 Замовлення порізки "сьогодні на сьогодні" не приймаються!</t>
    </r>
  </si>
  <si>
    <t>Рахунок дійсний з:</t>
  </si>
  <si>
    <t>по :</t>
  </si>
  <si>
    <r>
      <t xml:space="preserve">В разі сплати після зазначеного терміну, метал відпускається за цінами на момент відвантаження.
</t>
    </r>
    <r>
      <rPr>
        <b/>
        <i/>
        <sz val="10"/>
        <color indexed="8"/>
        <rFont val="Times New Roman"/>
        <family val="1"/>
      </rPr>
      <t>За несвоєчасний самовивіз товару на протязі 4 днів наявність  товару на складі не гарантується.</t>
    </r>
  </si>
  <si>
    <r>
      <t xml:space="preserve">Термін самовивозу на протязі </t>
    </r>
    <r>
      <rPr>
        <b/>
        <i/>
        <u val="single"/>
        <sz val="11"/>
        <color indexed="8"/>
        <rFont val="Times New Roman"/>
        <family val="1"/>
      </rPr>
      <t xml:space="preserve">4 днів </t>
    </r>
    <r>
      <rPr>
        <b/>
        <sz val="9"/>
        <color indexed="8"/>
        <rFont val="Times New Roman"/>
        <family val="1"/>
      </rPr>
      <t>з дня надходження коштів. Відвантаження здійснюється лише у</t>
    </r>
    <r>
      <rPr>
        <b/>
        <u val="single"/>
        <sz val="9"/>
        <color indexed="8"/>
        <rFont val="Times New Roman"/>
        <family val="1"/>
      </rPr>
      <t xml:space="preserve"> </t>
    </r>
    <r>
      <rPr>
        <b/>
        <i/>
        <u val="single"/>
        <sz val="11"/>
        <color indexed="8"/>
        <rFont val="Times New Roman"/>
        <family val="1"/>
      </rPr>
      <t>відкриті машини</t>
    </r>
    <r>
      <rPr>
        <b/>
        <i/>
        <sz val="11"/>
        <color indexed="8"/>
        <rFont val="Times New Roman"/>
        <family val="1"/>
      </rPr>
      <t>.</t>
    </r>
    <r>
      <rPr>
        <b/>
        <sz val="9"/>
        <color indexed="8"/>
        <rFont val="Times New Roman"/>
        <family val="1"/>
      </rPr>
      <t xml:space="preserve"> Після виїзду машини за територію бази претензії за кількістю та якістю товару </t>
    </r>
    <r>
      <rPr>
        <b/>
        <i/>
        <u val="single"/>
        <sz val="11"/>
        <color indexed="8"/>
        <rFont val="Times New Roman"/>
        <family val="1"/>
      </rPr>
      <t>не приймаються</t>
    </r>
    <r>
      <rPr>
        <b/>
        <sz val="9"/>
        <color indexed="8"/>
        <rFont val="Times New Roman"/>
        <family val="1"/>
      </rPr>
      <t>.</t>
    </r>
  </si>
  <si>
    <t>Постачальник є  платником податку на прибуток на загальних умовах</t>
  </si>
  <si>
    <t>№</t>
  </si>
  <si>
    <t>Найменування товару</t>
  </si>
  <si>
    <t>Од-ця виміру</t>
  </si>
  <si>
    <t>Кількість</t>
  </si>
  <si>
    <t>Ціна (грн.) без ПДВ</t>
  </si>
  <si>
    <t>Сума без ПДВ (грн.)</t>
  </si>
  <si>
    <t>Код УКТ ЗЕД</t>
  </si>
  <si>
    <t>Примітки</t>
  </si>
  <si>
    <t>Балка 14 IPE  12,15 IPE 140</t>
  </si>
  <si>
    <t>т</t>
  </si>
  <si>
    <t xml:space="preserve"> </t>
  </si>
  <si>
    <t xml:space="preserve">Балка 30  12,05 8239 3пс5  </t>
  </si>
  <si>
    <t>Швелер 24У  240 12,05 8240 3пс5</t>
  </si>
  <si>
    <t>Швелер 27У   270 12,05 8240 3пс5</t>
  </si>
  <si>
    <t>Швелер 30У 300 12,05- 8240 3пс5</t>
  </si>
  <si>
    <t>Труба   20х20х2 6,05- 8639 08кп</t>
  </si>
  <si>
    <t>Труба   50х50х4 6,05- 8639 08кп</t>
  </si>
  <si>
    <t>Труба   60х30х3 6,05- 8639 08кп</t>
  </si>
  <si>
    <t>Труба г/к  102х 5 8,5-11,5  8732 20</t>
  </si>
  <si>
    <t>Труба г/к   60х 3,5 6,1-9,3  EN 10216 P235TR2</t>
  </si>
  <si>
    <t>Труба г/к  219х6   9,4-11,5  8732 20</t>
  </si>
  <si>
    <t>Кутник  50х50х5  6,05 8509 3пс</t>
  </si>
  <si>
    <t>Кутник  75х75х6 12,05- 8509 3пс</t>
  </si>
  <si>
    <t>Кутник  75х75х8 12,05 8509 3пс</t>
  </si>
  <si>
    <t>Кутник  90х90х8 12,05 8509 3пс</t>
  </si>
  <si>
    <t>Кутник 100х100х 8 12,05- 8509 3пс5</t>
  </si>
  <si>
    <t>Кутник 140х140х10   12,05 8509 3пс</t>
  </si>
  <si>
    <t xml:space="preserve">Арматура 16 мiра  12- 3760 А400С/А500С     </t>
  </si>
  <si>
    <t>Лист  25 (г.к.) (2х6)       14637 3сп5</t>
  </si>
  <si>
    <t>2х1,5</t>
  </si>
  <si>
    <t>Лист  20 (г.к.) (1,5х6)       14637 3сп5</t>
  </si>
  <si>
    <t>1,5х1</t>
  </si>
  <si>
    <t>Лист  16 (г.к.) (1,5х6)  14637 3сп5</t>
  </si>
  <si>
    <t>1,5х6</t>
  </si>
  <si>
    <t xml:space="preserve">Лист  14 (г.к.) (1,5х6)   14637 3сп5   </t>
  </si>
  <si>
    <t>1,5х3</t>
  </si>
  <si>
    <t xml:space="preserve">Лист  12 (г.к.) (1,5х6)    14637 3сп5       </t>
  </si>
  <si>
    <t>1,5х6+1,5х1,5</t>
  </si>
  <si>
    <t xml:space="preserve">Лист  10 (г.к.) (1,5х6)      14637 3сп5  </t>
  </si>
  <si>
    <t>Лист   8 (г.к.) (1,5х6)      14637 3сп5</t>
  </si>
  <si>
    <t>1,5х4,5</t>
  </si>
  <si>
    <t>Лист   6 (г.к.) (1,5х3)    14637 3сп5</t>
  </si>
  <si>
    <t>Доставка</t>
  </si>
  <si>
    <t>шт</t>
  </si>
  <si>
    <t>Порізка в ціні</t>
  </si>
  <si>
    <t>Разом без ПДВ:</t>
  </si>
  <si>
    <t>ПДВ:</t>
  </si>
  <si>
    <t>Всього до сплати з ПДВ:</t>
  </si>
  <si>
    <t>Всього до сплати :</t>
  </si>
  <si>
    <t xml:space="preserve">  Виписав(ла)      _______________________</t>
  </si>
  <si>
    <r>
      <t xml:space="preserve">                     </t>
    </r>
    <r>
      <rPr>
        <b/>
        <u val="single"/>
        <sz val="13"/>
        <color indexed="8"/>
        <rFont val="Times New Roman"/>
        <family val="1"/>
      </rPr>
      <t>Адреса складу:</t>
    </r>
  </si>
  <si>
    <t>вул. Саперно-Слобідська,55</t>
  </si>
  <si>
    <t>Склад №1
черний метал
труби</t>
  </si>
  <si>
    <t>Дякуємо за замовлення!</t>
  </si>
  <si>
    <t xml:space="preserve">Склад  </t>
  </si>
  <si>
    <t>8.00-16.30</t>
  </si>
  <si>
    <t>З повагою,відділ з продажу</t>
  </si>
  <si>
    <t xml:space="preserve">Суб. 
</t>
  </si>
  <si>
    <t>тел/факс  (044) 537-04-17</t>
  </si>
  <si>
    <t>Нед 
 Вихідний</t>
  </si>
  <si>
    <t>Склад калібровки</t>
  </si>
  <si>
    <t>пр-т Визволителів, 5-7  Склад № 2 (калібровка ст 45)*</t>
  </si>
  <si>
    <r>
      <t>Рахунок дійсний  протягом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4"/>
        <color indexed="8"/>
        <rFont val="Times New Roman"/>
        <family val="1"/>
      </rPr>
      <t>1 (одного) дня!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Після закінчення вищевказаного терміну для сплати рахунку,  фірма-продавець не несе відповідальність за збереження ціни та наявності товару на складі. Для отримання товару необхідно подати </t>
    </r>
    <r>
      <rPr>
        <b/>
        <i/>
        <sz val="10.5"/>
        <color indexed="8"/>
        <rFont val="Times New Roman"/>
        <family val="1"/>
      </rPr>
      <t xml:space="preserve">оригінал довіреності, наявність інформації пропосаду в довіреності — обов'язкова, </t>
    </r>
    <r>
      <rPr>
        <b/>
        <i/>
        <sz val="9"/>
        <color indexed="8"/>
        <rFont val="Times New Roman"/>
        <family val="1"/>
      </rPr>
      <t xml:space="preserve"> копію свідоцтва про реєстрацію платника ПДВ,рахунок-фактуру.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</si>
</sst>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"/>
    <numFmt numFmtId="167" formatCode="DD/MM/YYYY"/>
    <numFmt numFmtId="168" formatCode="0.000"/>
    <numFmt numFmtId="169" formatCode="0.00"/>
    <numFmt numFmtId="170" formatCode="0"/>
  </numFmts>
  <fonts count="55">
    <font>
      <sz val="10"/>
      <name val="Arial"/>
      <family val="2"/>
    </font>
    <font>
      <b/>
      <i/>
      <u val="single"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b/>
      <u val="single"/>
      <sz val="15"/>
      <color indexed="8"/>
      <name val="Times New Roman"/>
      <family val="1"/>
    </font>
    <font>
      <b/>
      <sz val="15"/>
      <color indexed="8"/>
      <name val="Arial Cyr"/>
      <family val="2"/>
    </font>
    <font>
      <b/>
      <sz val="20"/>
      <color indexed="8"/>
      <name val="Arial Cyr"/>
      <family val="2"/>
    </font>
    <font>
      <b/>
      <i/>
      <sz val="20"/>
      <color indexed="8"/>
      <name val="Arial Cyr"/>
      <family val="2"/>
    </font>
    <font>
      <sz val="11"/>
      <color indexed="8"/>
      <name val="Times New Roman"/>
      <family val="1"/>
    </font>
    <font>
      <sz val="14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Arial"/>
      <family val="2"/>
    </font>
    <font>
      <sz val="12"/>
      <name val="Arial"/>
      <family val="2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6"/>
      <color indexed="6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sz val="13"/>
      <color indexed="8"/>
      <name val="Times New Roman"/>
      <family val="1"/>
    </font>
    <font>
      <sz val="14"/>
      <color indexed="10"/>
      <name val="Times New Roman"/>
      <family val="1"/>
    </font>
    <font>
      <i/>
      <sz val="12"/>
      <color indexed="12"/>
      <name val="Times New Roman"/>
      <family val="1"/>
    </font>
    <font>
      <i/>
      <sz val="7"/>
      <color indexed="12"/>
      <name val="Times New Roman"/>
      <family val="1"/>
    </font>
    <font>
      <sz val="12"/>
      <color indexed="12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9"/>
      <name val="Times New Roman"/>
      <family val="1"/>
    </font>
    <font>
      <b/>
      <i/>
      <sz val="10.5"/>
      <color indexed="8"/>
      <name val="Times New Roman"/>
      <family val="1"/>
    </font>
    <font>
      <b/>
      <i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2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4" fontId="10" fillId="3" borderId="0" xfId="0" applyNumberFormat="1" applyFont="1" applyFill="1" applyBorder="1" applyAlignment="1" applyProtection="1">
      <alignment vertical="center" wrapText="1"/>
      <protection/>
    </xf>
    <xf numFmtId="164" fontId="13" fillId="0" borderId="0" xfId="0" applyNumberFormat="1" applyFont="1" applyFill="1" applyBorder="1" applyAlignment="1" applyProtection="1">
      <alignment/>
      <protection/>
    </xf>
    <xf numFmtId="164" fontId="14" fillId="0" borderId="0" xfId="0" applyFont="1" applyAlignment="1">
      <alignment/>
    </xf>
    <xf numFmtId="164" fontId="15" fillId="0" borderId="0" xfId="0" applyNumberFormat="1" applyFont="1" applyFill="1" applyBorder="1" applyAlignment="1" applyProtection="1">
      <alignment horizontal="left" vertical="center"/>
      <protection/>
    </xf>
    <xf numFmtId="164" fontId="13" fillId="0" borderId="0" xfId="0" applyNumberFormat="1" applyFont="1" applyFill="1" applyBorder="1" applyAlignment="1" applyProtection="1">
      <alignment vertical="top"/>
      <protection/>
    </xf>
    <xf numFmtId="165" fontId="16" fillId="4" borderId="1" xfId="0" applyNumberFormat="1" applyFont="1" applyFill="1" applyBorder="1" applyAlignment="1" applyProtection="1">
      <alignment horizontal="right" vertical="center"/>
      <protection/>
    </xf>
    <xf numFmtId="164" fontId="18" fillId="4" borderId="2" xfId="0" applyNumberFormat="1" applyFont="1" applyFill="1" applyBorder="1" applyAlignment="1" applyProtection="1">
      <alignment horizontal="center" vertical="center"/>
      <protection/>
    </xf>
    <xf numFmtId="166" fontId="19" fillId="4" borderId="3" xfId="0" applyNumberFormat="1" applyFont="1" applyFill="1" applyBorder="1" applyAlignment="1" applyProtection="1">
      <alignment horizontal="center"/>
      <protection locked="0"/>
    </xf>
    <xf numFmtId="167" fontId="19" fillId="4" borderId="4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/>
      <protection/>
    </xf>
    <xf numFmtId="164" fontId="20" fillId="0" borderId="0" xfId="0" applyFont="1" applyAlignment="1">
      <alignment/>
    </xf>
    <xf numFmtId="165" fontId="4" fillId="0" borderId="5" xfId="0" applyNumberFormat="1" applyFont="1" applyFill="1" applyBorder="1" applyAlignment="1" applyProtection="1">
      <alignment horizontal="right" vertical="center"/>
      <protection/>
    </xf>
    <xf numFmtId="165" fontId="21" fillId="0" borderId="6" xfId="0" applyNumberFormat="1" applyFont="1" applyFill="1" applyBorder="1" applyAlignment="1" applyProtection="1">
      <alignment horizontal="left" vertical="center"/>
      <protection/>
    </xf>
    <xf numFmtId="165" fontId="4" fillId="0" borderId="7" xfId="0" applyNumberFormat="1" applyFont="1" applyFill="1" applyBorder="1" applyAlignment="1" applyProtection="1">
      <alignment horizontal="right"/>
      <protection/>
    </xf>
    <xf numFmtId="165" fontId="22" fillId="0" borderId="8" xfId="0" applyNumberFormat="1" applyFont="1" applyFill="1" applyBorder="1" applyAlignment="1" applyProtection="1">
      <alignment horizontal="left" vertical="center"/>
      <protection/>
    </xf>
    <xf numFmtId="164" fontId="23" fillId="0" borderId="9" xfId="0" applyNumberFormat="1" applyFont="1" applyFill="1" applyBorder="1" applyAlignment="1" applyProtection="1">
      <alignment horizontal="center" vertical="center" wrapText="1"/>
      <protection/>
    </xf>
    <xf numFmtId="164" fontId="24" fillId="0" borderId="9" xfId="0" applyNumberFormat="1" applyFont="1" applyFill="1" applyBorder="1" applyAlignment="1" applyProtection="1">
      <alignment horizontal="left" vertical="center" wrapText="1"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28" fillId="0" borderId="10" xfId="0" applyNumberFormat="1" applyFont="1" applyFill="1" applyBorder="1" applyAlignment="1" applyProtection="1">
      <alignment vertical="top"/>
      <protection/>
    </xf>
    <xf numFmtId="164" fontId="16" fillId="0" borderId="0" xfId="0" applyNumberFormat="1" applyFont="1" applyFill="1" applyBorder="1" applyAlignment="1" applyProtection="1">
      <alignment horizontal="right" vertical="center"/>
      <protection/>
    </xf>
    <xf numFmtId="167" fontId="19" fillId="0" borderId="11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right"/>
      <protection/>
    </xf>
    <xf numFmtId="167" fontId="29" fillId="2" borderId="11" xfId="0" applyNumberFormat="1" applyFont="1" applyFill="1" applyBorder="1" applyAlignment="1" applyProtection="1">
      <alignment horizontal="center" vertical="center"/>
      <protection/>
    </xf>
    <xf numFmtId="165" fontId="28" fillId="0" borderId="9" xfId="0" applyNumberFormat="1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 applyProtection="1">
      <alignment horizontal="center" vertical="center" wrapText="1"/>
      <protection/>
    </xf>
    <xf numFmtId="165" fontId="33" fillId="0" borderId="12" xfId="0" applyNumberFormat="1" applyFont="1" applyFill="1" applyBorder="1" applyAlignment="1" applyProtection="1">
      <alignment horizontal="center" vertical="center" wrapText="1"/>
      <protection/>
    </xf>
    <xf numFmtId="164" fontId="34" fillId="0" borderId="13" xfId="0" applyNumberFormat="1" applyFont="1" applyFill="1" applyBorder="1" applyAlignment="1" applyProtection="1">
      <alignment horizontal="center" vertical="center"/>
      <protection/>
    </xf>
    <xf numFmtId="164" fontId="35" fillId="0" borderId="12" xfId="0" applyNumberFormat="1" applyFont="1" applyFill="1" applyBorder="1" applyAlignment="1" applyProtection="1">
      <alignment horizontal="center" vertical="center" wrapText="1"/>
      <protection/>
    </xf>
    <xf numFmtId="164" fontId="35" fillId="0" borderId="12" xfId="0" applyNumberFormat="1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Alignment="1">
      <alignment vertical="center"/>
    </xf>
    <xf numFmtId="164" fontId="13" fillId="0" borderId="13" xfId="0" applyNumberFormat="1" applyFont="1" applyFill="1" applyBorder="1" applyAlignment="1" applyProtection="1">
      <alignment horizontal="center" vertical="center"/>
      <protection/>
    </xf>
    <xf numFmtId="164" fontId="36" fillId="3" borderId="14" xfId="0" applyFont="1" applyFill="1" applyBorder="1" applyAlignment="1">
      <alignment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  <protection/>
    </xf>
    <xf numFmtId="168" fontId="2" fillId="0" borderId="4" xfId="0" applyNumberFormat="1" applyFont="1" applyFill="1" applyBorder="1" applyAlignment="1" applyProtection="1">
      <alignment horizontal="center" vertical="center"/>
      <protection/>
    </xf>
    <xf numFmtId="169" fontId="2" fillId="0" borderId="6" xfId="0" applyNumberFormat="1" applyFont="1" applyFill="1" applyBorder="1" applyAlignment="1" applyProtection="1">
      <alignment horizontal="right" vertical="center"/>
      <protection/>
    </xf>
    <xf numFmtId="169" fontId="2" fillId="0" borderId="13" xfId="0" applyNumberFormat="1" applyFont="1" applyFill="1" applyBorder="1" applyAlignment="1" applyProtection="1">
      <alignment horizontal="right" vertical="center"/>
      <protection/>
    </xf>
    <xf numFmtId="170" fontId="37" fillId="0" borderId="15" xfId="0" applyNumberFormat="1" applyFont="1" applyFill="1" applyBorder="1" applyAlignment="1" applyProtection="1">
      <alignment horizontal="center" vertical="center"/>
      <protection/>
    </xf>
    <xf numFmtId="169" fontId="35" fillId="0" borderId="15" xfId="0" applyNumberFormat="1" applyFont="1" applyFill="1" applyBorder="1" applyAlignment="1" applyProtection="1">
      <alignment horizontal="center" vertical="center"/>
      <protection/>
    </xf>
    <xf numFmtId="168" fontId="38" fillId="0" borderId="0" xfId="0" applyNumberFormat="1" applyFont="1" applyFill="1" applyBorder="1" applyAlignment="1" applyProtection="1">
      <alignment vertical="center"/>
      <protection/>
    </xf>
    <xf numFmtId="164" fontId="39" fillId="0" borderId="0" xfId="0" applyNumberFormat="1" applyFont="1" applyFill="1" applyBorder="1" applyAlignment="1" applyProtection="1">
      <alignment vertical="center"/>
      <protection/>
    </xf>
    <xf numFmtId="164" fontId="40" fillId="0" borderId="0" xfId="0" applyFont="1" applyAlignment="1">
      <alignment vertical="center"/>
    </xf>
    <xf numFmtId="164" fontId="41" fillId="0" borderId="0" xfId="0" applyNumberFormat="1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Border="1" applyAlignment="1" applyProtection="1">
      <alignment vertical="center"/>
      <protection/>
    </xf>
    <xf numFmtId="164" fontId="42" fillId="0" borderId="0" xfId="0" applyFont="1" applyAlignment="1">
      <alignment vertical="center"/>
    </xf>
    <xf numFmtId="164" fontId="14" fillId="3" borderId="14" xfId="0" applyFont="1" applyFill="1" applyBorder="1" applyAlignment="1">
      <alignment vertical="center" wrapText="1"/>
    </xf>
    <xf numFmtId="164" fontId="10" fillId="0" borderId="16" xfId="0" applyNumberFormat="1" applyFont="1" applyFill="1" applyBorder="1" applyAlignment="1" applyProtection="1">
      <alignment horizontal="center" vertical="center"/>
      <protection/>
    </xf>
    <xf numFmtId="168" fontId="43" fillId="0" borderId="16" xfId="0" applyNumberFormat="1" applyFont="1" applyFill="1" applyBorder="1" applyAlignment="1" applyProtection="1">
      <alignment horizontal="center" vertical="center" wrapText="1"/>
      <protection/>
    </xf>
    <xf numFmtId="168" fontId="44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17" xfId="0" applyNumberFormat="1" applyFont="1" applyFill="1" applyBorder="1" applyAlignment="1" applyProtection="1">
      <alignment horizontal="right"/>
      <protection/>
    </xf>
    <xf numFmtId="169" fontId="45" fillId="0" borderId="12" xfId="0" applyNumberFormat="1" applyFont="1" applyFill="1" applyBorder="1" applyAlignment="1" applyProtection="1">
      <alignment horizontal="right"/>
      <protection/>
    </xf>
    <xf numFmtId="169" fontId="46" fillId="0" borderId="0" xfId="0" applyNumberFormat="1" applyFont="1" applyFill="1" applyBorder="1" applyAlignment="1" applyProtection="1">
      <alignment horizontal="right"/>
      <protection/>
    </xf>
    <xf numFmtId="165" fontId="19" fillId="0" borderId="17" xfId="0" applyNumberFormat="1" applyFont="1" applyFill="1" applyBorder="1" applyAlignment="1" applyProtection="1">
      <alignment horizontal="right"/>
      <protection/>
    </xf>
    <xf numFmtId="164" fontId="46" fillId="0" borderId="0" xfId="0" applyNumberFormat="1" applyFont="1" applyFill="1" applyBorder="1" applyAlignment="1" applyProtection="1">
      <alignment horizontal="right"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164" fontId="47" fillId="0" borderId="0" xfId="0" applyNumberFormat="1" applyFont="1" applyFill="1" applyBorder="1" applyAlignment="1" applyProtection="1">
      <alignment horizontal="center" vertical="center"/>
      <protection/>
    </xf>
    <xf numFmtId="169" fontId="16" fillId="0" borderId="12" xfId="0" applyNumberFormat="1" applyFont="1" applyFill="1" applyBorder="1" applyAlignment="1" applyProtection="1">
      <alignment horizontal="right"/>
      <protection/>
    </xf>
    <xf numFmtId="169" fontId="39" fillId="0" borderId="0" xfId="0" applyNumberFormat="1" applyFont="1" applyFill="1" applyBorder="1" applyAlignment="1" applyProtection="1">
      <alignment/>
      <protection/>
    </xf>
    <xf numFmtId="169" fontId="14" fillId="0" borderId="0" xfId="0" applyNumberFormat="1" applyFont="1" applyFill="1" applyBorder="1" applyAlignment="1" applyProtection="1">
      <alignment/>
      <protection/>
    </xf>
    <xf numFmtId="169" fontId="48" fillId="0" borderId="0" xfId="0" applyNumberFormat="1" applyFont="1" applyFill="1" applyBorder="1" applyAlignment="1" applyProtection="1">
      <alignment horizontal="center" wrapText="1"/>
      <protection/>
    </xf>
    <xf numFmtId="164" fontId="49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45" fillId="0" borderId="0" xfId="0" applyNumberFormat="1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Border="1" applyAlignment="1" applyProtection="1">
      <alignment horizontal="right"/>
      <protection/>
    </xf>
    <xf numFmtId="164" fontId="45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42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42" fillId="0" borderId="0" xfId="0" applyNumberFormat="1" applyFont="1" applyFill="1" applyBorder="1" applyAlignment="1" applyProtection="1">
      <alignment vertical="center"/>
      <protection/>
    </xf>
    <xf numFmtId="164" fontId="42" fillId="0" borderId="0" xfId="0" applyNumberFormat="1" applyFont="1" applyFill="1" applyBorder="1" applyAlignment="1" applyProtection="1">
      <alignment horizontal="left"/>
      <protection/>
    </xf>
    <xf numFmtId="164" fontId="17" fillId="0" borderId="0" xfId="0" applyNumberFormat="1" applyFont="1" applyBorder="1" applyAlignment="1" applyProtection="1">
      <alignment horizontal="right" vertical="center" wrapText="1"/>
      <protection/>
    </xf>
    <xf numFmtId="164" fontId="35" fillId="0" borderId="0" xfId="0" applyNumberFormat="1" applyFont="1" applyFill="1" applyBorder="1" applyAlignment="1" applyProtection="1">
      <alignment horizontal="center" vertical="center" wrapText="1"/>
      <protection/>
    </xf>
    <xf numFmtId="164" fontId="42" fillId="0" borderId="0" xfId="0" applyNumberFormat="1" applyFont="1" applyFill="1" applyBorder="1" applyAlignment="1" applyProtection="1">
      <alignment horizontal="center"/>
      <protection/>
    </xf>
    <xf numFmtId="164" fontId="15" fillId="0" borderId="18" xfId="0" applyNumberFormat="1" applyFont="1" applyFill="1" applyBorder="1" applyAlignment="1" applyProtection="1">
      <alignment/>
      <protection/>
    </xf>
    <xf numFmtId="164" fontId="29" fillId="0" borderId="18" xfId="0" applyNumberFormat="1" applyFont="1" applyFill="1" applyBorder="1" applyAlignment="1" applyProtection="1">
      <alignment/>
      <protection/>
    </xf>
    <xf numFmtId="164" fontId="51" fillId="0" borderId="0" xfId="0" applyNumberFormat="1" applyFont="1" applyFill="1" applyBorder="1" applyAlignment="1" applyProtection="1">
      <alignment horizontal="center"/>
      <protection/>
    </xf>
    <xf numFmtId="164" fontId="35" fillId="0" borderId="0" xfId="0" applyNumberFormat="1" applyFont="1" applyFill="1" applyBorder="1" applyAlignment="1" applyProtection="1">
      <alignment horizontal="center"/>
      <protection/>
    </xf>
    <xf numFmtId="164" fontId="15" fillId="0" borderId="2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34" fillId="0" borderId="0" xfId="0" applyNumberFormat="1" applyFont="1" applyFill="1" applyBorder="1" applyAlignment="1" applyProtection="1">
      <alignment horizontal="center" wrapText="1"/>
      <protection/>
    </xf>
    <xf numFmtId="164" fontId="35" fillId="0" borderId="0" xfId="0" applyNumberFormat="1" applyFont="1" applyFill="1" applyBorder="1" applyAlignment="1" applyProtection="1">
      <alignment horizontal="center" wrapText="1"/>
      <protection/>
    </xf>
    <xf numFmtId="164" fontId="26" fillId="0" borderId="0" xfId="0" applyNumberFormat="1" applyFont="1" applyFill="1" applyBorder="1" applyAlignment="1" applyProtection="1">
      <alignment horizontal="center"/>
      <protection/>
    </xf>
    <xf numFmtId="164" fontId="18" fillId="0" borderId="0" xfId="0" applyNumberFormat="1" applyFont="1" applyFill="1" applyBorder="1" applyAlignment="1" applyProtection="1">
      <alignment horizontal="left"/>
      <protection/>
    </xf>
    <xf numFmtId="164" fontId="52" fillId="0" borderId="0" xfId="0" applyNumberFormat="1" applyFont="1" applyFill="1" applyBorder="1" applyAlignment="1" applyProtection="1">
      <alignment horizontal="left" vertical="center"/>
      <protection/>
    </xf>
    <xf numFmtId="164" fontId="26" fillId="0" borderId="1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44</xdr:row>
      <xdr:rowOff>123825</xdr:rowOff>
    </xdr:from>
    <xdr:to>
      <xdr:col>3</xdr:col>
      <xdr:colOff>180975</xdr:colOff>
      <xdr:row>59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744325"/>
          <a:ext cx="2924175" cy="3190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50</xdr:row>
      <xdr:rowOff>9525</xdr:rowOff>
    </xdr:from>
    <xdr:to>
      <xdr:col>7</xdr:col>
      <xdr:colOff>9525</xdr:colOff>
      <xdr:row>61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18901" b="31501"/>
        <a:stretch>
          <a:fillRect/>
        </a:stretch>
      </xdr:blipFill>
      <xdr:spPr>
        <a:xfrm>
          <a:off x="3133725" y="13077825"/>
          <a:ext cx="3390900" cy="2238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1"/>
  <sheetViews>
    <sheetView tabSelected="1" zoomScale="120" zoomScaleNormal="120" workbookViewId="0" topLeftCell="A37">
      <selection activeCell="H45" sqref="H45"/>
    </sheetView>
  </sheetViews>
  <sheetFormatPr defaultColWidth="9.140625" defaultRowHeight="12.75"/>
  <cols>
    <col min="1" max="1" width="2.7109375" style="0" customWidth="1"/>
    <col min="2" max="2" width="37.7109375" style="0" customWidth="1"/>
    <col min="3" max="3" width="6.421875" style="0" customWidth="1"/>
    <col min="4" max="4" width="11.7109375" style="0" customWidth="1"/>
    <col min="5" max="5" width="12.140625" style="0" customWidth="1"/>
    <col min="6" max="6" width="13.421875" style="0" customWidth="1"/>
    <col min="7" max="7" width="13.57421875" style="0" customWidth="1"/>
    <col min="8" max="8" width="12.421875" style="0" customWidth="1"/>
    <col min="9" max="9" width="10.28125" style="0" customWidth="1"/>
    <col min="10" max="10" width="11.8515625" style="0" customWidth="1"/>
    <col min="11" max="16384" width="8.8515625" style="0" customWidth="1"/>
  </cols>
  <sheetData>
    <row r="1" spans="1:256" s="2" customFormat="1" ht="72.75" customHeight="1">
      <c r="A1" s="1" t="s">
        <v>0</v>
      </c>
      <c r="B1" s="1"/>
      <c r="C1" s="1"/>
      <c r="D1" s="1"/>
      <c r="E1" s="1"/>
      <c r="F1" s="1"/>
      <c r="G1" s="1"/>
      <c r="H1" s="1"/>
      <c r="IR1" s="3"/>
      <c r="IS1" s="3"/>
      <c r="IT1" s="3"/>
      <c r="IU1" s="3"/>
      <c r="IV1" s="3"/>
    </row>
    <row r="2" spans="1:256" s="2" customFormat="1" ht="22.5" customHeight="1">
      <c r="A2" s="4" t="s">
        <v>1</v>
      </c>
      <c r="B2" s="4"/>
      <c r="C2" s="4"/>
      <c r="D2" s="4"/>
      <c r="E2" s="4"/>
      <c r="F2" s="4"/>
      <c r="G2" s="4"/>
      <c r="H2" s="4"/>
      <c r="IR2" s="3"/>
      <c r="IS2" s="3"/>
      <c r="IT2" s="3"/>
      <c r="IU2" s="3"/>
      <c r="IV2" s="3"/>
    </row>
    <row r="3" spans="1:256" s="6" customFormat="1" ht="35.25" customHeight="1">
      <c r="A3" s="5" t="s">
        <v>2</v>
      </c>
      <c r="B3" s="5"/>
      <c r="C3" s="5"/>
      <c r="D3" s="5"/>
      <c r="E3" s="5"/>
      <c r="F3" s="5"/>
      <c r="G3" s="5"/>
      <c r="H3" s="5"/>
      <c r="IR3" s="7"/>
      <c r="IS3" s="7"/>
      <c r="IT3" s="7"/>
      <c r="IU3" s="7"/>
      <c r="IV3" s="7"/>
    </row>
    <row r="4" spans="1:256" s="9" customFormat="1" ht="15">
      <c r="A4" s="8" t="s">
        <v>3</v>
      </c>
      <c r="B4" s="8"/>
      <c r="C4" s="8"/>
      <c r="D4" s="8"/>
      <c r="E4" s="8"/>
      <c r="F4" s="8"/>
      <c r="G4" s="8"/>
      <c r="H4" s="8"/>
      <c r="IR4" s="7"/>
      <c r="IS4" s="7"/>
      <c r="IT4" s="7"/>
      <c r="IU4" s="7"/>
      <c r="IV4" s="7"/>
    </row>
    <row r="5" spans="1:256" s="14" customFormat="1" ht="18" customHeight="1">
      <c r="A5" s="10" t="s">
        <v>4</v>
      </c>
      <c r="B5" s="10"/>
      <c r="C5" s="10"/>
      <c r="D5" s="11" t="s">
        <v>5</v>
      </c>
      <c r="E5" s="11"/>
      <c r="F5" s="12"/>
      <c r="G5" s="13">
        <v>44300</v>
      </c>
      <c r="H5" s="13"/>
      <c r="IR5" s="15"/>
      <c r="IS5" s="15"/>
      <c r="IT5" s="15"/>
      <c r="IU5" s="15"/>
      <c r="IV5" s="15"/>
    </row>
    <row r="6" spans="1:256" s="2" customFormat="1" ht="17.25">
      <c r="A6" s="16" t="s">
        <v>6</v>
      </c>
      <c r="B6" s="16"/>
      <c r="C6" s="17" t="s">
        <v>7</v>
      </c>
      <c r="D6" s="17"/>
      <c r="E6" s="17"/>
      <c r="F6" s="17"/>
      <c r="G6" s="17"/>
      <c r="H6" s="17"/>
      <c r="IR6" s="3"/>
      <c r="IS6" s="3"/>
      <c r="IT6" s="3"/>
      <c r="IU6" s="3"/>
      <c r="IV6" s="3"/>
    </row>
    <row r="7" spans="1:256" s="2" customFormat="1" ht="17.25">
      <c r="A7" s="18" t="s">
        <v>8</v>
      </c>
      <c r="B7" s="18"/>
      <c r="C7" s="19"/>
      <c r="D7" s="19"/>
      <c r="E7" s="19"/>
      <c r="F7" s="19"/>
      <c r="G7" s="19"/>
      <c r="H7" s="19"/>
      <c r="K7" s="3"/>
      <c r="L7" s="3"/>
      <c r="M7" s="3"/>
      <c r="N7" s="3"/>
      <c r="IR7" s="3"/>
      <c r="IS7" s="3"/>
      <c r="IT7" s="3"/>
      <c r="IU7" s="3"/>
      <c r="IV7" s="3"/>
    </row>
    <row r="8" spans="1:256" s="2" customFormat="1" ht="24.75" customHeight="1">
      <c r="A8" s="20" t="s">
        <v>9</v>
      </c>
      <c r="B8" s="20"/>
      <c r="C8" s="20"/>
      <c r="D8" s="20"/>
      <c r="E8" s="20"/>
      <c r="F8" s="20"/>
      <c r="G8" s="20"/>
      <c r="H8" s="20"/>
      <c r="K8" s="3"/>
      <c r="L8" s="3"/>
      <c r="M8" s="3"/>
      <c r="N8" s="3"/>
      <c r="IR8" s="3"/>
      <c r="IS8" s="3"/>
      <c r="IT8" s="3"/>
      <c r="IU8" s="3"/>
      <c r="IV8" s="3"/>
    </row>
    <row r="9" spans="1:256" s="22" customFormat="1" ht="45.75" customHeight="1">
      <c r="A9" s="21" t="s">
        <v>10</v>
      </c>
      <c r="B9" s="21"/>
      <c r="C9" s="21"/>
      <c r="D9" s="21"/>
      <c r="E9" s="21"/>
      <c r="F9" s="21"/>
      <c r="G9" s="21"/>
      <c r="H9" s="21"/>
      <c r="IR9" s="3"/>
      <c r="IS9" s="3"/>
      <c r="IT9" s="3"/>
      <c r="IU9" s="3"/>
      <c r="IV9" s="3"/>
    </row>
    <row r="10" spans="1:256" s="22" customFormat="1" ht="19.5" customHeight="1">
      <c r="A10" s="23"/>
      <c r="B10" s="24" t="s">
        <v>11</v>
      </c>
      <c r="C10" s="24"/>
      <c r="D10" s="24"/>
      <c r="E10" s="25">
        <f>G5</f>
        <v>44300</v>
      </c>
      <c r="F10" s="26" t="s">
        <v>12</v>
      </c>
      <c r="G10" s="27">
        <f>G5</f>
        <v>44300</v>
      </c>
      <c r="H10" s="27"/>
      <c r="IR10" s="3"/>
      <c r="IS10" s="3"/>
      <c r="IT10" s="3"/>
      <c r="IU10" s="3"/>
      <c r="IV10" s="3"/>
    </row>
    <row r="11" spans="1:256" s="22" customFormat="1" ht="25.5" customHeight="1">
      <c r="A11" s="28" t="s">
        <v>13</v>
      </c>
      <c r="B11" s="28"/>
      <c r="C11" s="28"/>
      <c r="D11" s="28"/>
      <c r="E11" s="28"/>
      <c r="F11" s="28"/>
      <c r="G11" s="28"/>
      <c r="H11" s="28"/>
      <c r="IR11" s="3"/>
      <c r="IS11" s="3"/>
      <c r="IT11" s="3"/>
      <c r="IU11" s="3"/>
      <c r="IV11" s="3"/>
    </row>
    <row r="12" spans="1:256" s="22" customFormat="1" ht="30" customHeight="1">
      <c r="A12" s="29" t="s">
        <v>14</v>
      </c>
      <c r="B12" s="29"/>
      <c r="C12" s="29"/>
      <c r="D12" s="29"/>
      <c r="E12" s="29"/>
      <c r="F12" s="29"/>
      <c r="G12" s="29"/>
      <c r="H12" s="29"/>
      <c r="IR12" s="3"/>
      <c r="IS12" s="3"/>
      <c r="IT12" s="3"/>
      <c r="IU12" s="3"/>
      <c r="IV12" s="3"/>
    </row>
    <row r="13" spans="1:256" s="22" customFormat="1" ht="16.5" customHeight="1">
      <c r="A13" s="30" t="s">
        <v>15</v>
      </c>
      <c r="B13" s="30"/>
      <c r="C13" s="30"/>
      <c r="D13" s="30"/>
      <c r="E13" s="30"/>
      <c r="F13" s="30"/>
      <c r="G13" s="30"/>
      <c r="H13" s="30"/>
      <c r="IR13" s="3"/>
      <c r="IS13" s="3"/>
      <c r="IT13" s="3"/>
      <c r="IU13" s="3"/>
      <c r="IV13" s="3"/>
    </row>
    <row r="14" spans="1:256" s="34" customFormat="1" ht="20.25">
      <c r="A14" s="31" t="s">
        <v>16</v>
      </c>
      <c r="B14" s="32" t="s">
        <v>17</v>
      </c>
      <c r="C14" s="32" t="s">
        <v>18</v>
      </c>
      <c r="D14" s="32" t="s">
        <v>19</v>
      </c>
      <c r="E14" s="32" t="s">
        <v>20</v>
      </c>
      <c r="F14" s="32" t="s">
        <v>21</v>
      </c>
      <c r="G14" s="33" t="s">
        <v>22</v>
      </c>
      <c r="H14" s="33" t="s">
        <v>23</v>
      </c>
      <c r="IR14" s="35"/>
      <c r="IS14" s="35"/>
      <c r="IT14" s="35"/>
      <c r="IU14" s="35"/>
      <c r="IV14" s="35"/>
    </row>
    <row r="15" spans="1:256" s="48" customFormat="1" ht="17.25">
      <c r="A15" s="36">
        <v>1</v>
      </c>
      <c r="B15" s="37" t="s">
        <v>24</v>
      </c>
      <c r="C15" s="38" t="s">
        <v>25</v>
      </c>
      <c r="D15" s="39">
        <v>1.08</v>
      </c>
      <c r="E15" s="40">
        <v>25062.5</v>
      </c>
      <c r="F15" s="41">
        <f>D15*E15</f>
        <v>27067.5</v>
      </c>
      <c r="G15" s="42" t="s">
        <v>26</v>
      </c>
      <c r="H15" s="43"/>
      <c r="I15" s="44"/>
      <c r="J15" s="45"/>
      <c r="K15" s="46"/>
      <c r="L15" s="47"/>
      <c r="IR15" s="49"/>
      <c r="IS15" s="49"/>
      <c r="IT15" s="49"/>
      <c r="IU15" s="49"/>
      <c r="IV15" s="49"/>
    </row>
    <row r="16" spans="1:256" s="48" customFormat="1" ht="17.25">
      <c r="A16" s="36">
        <v>2</v>
      </c>
      <c r="B16" s="37" t="s">
        <v>27</v>
      </c>
      <c r="C16" s="38" t="s">
        <v>25</v>
      </c>
      <c r="D16" s="39">
        <v>0.292</v>
      </c>
      <c r="E16" s="40">
        <v>25533.34</v>
      </c>
      <c r="F16" s="41">
        <f>D16*E16</f>
        <v>7455.74</v>
      </c>
      <c r="G16" s="42">
        <v>7216</v>
      </c>
      <c r="H16" s="43"/>
      <c r="I16" s="44"/>
      <c r="J16" s="45"/>
      <c r="K16" s="46"/>
      <c r="L16" s="47"/>
      <c r="IR16" s="49"/>
      <c r="IS16" s="49"/>
      <c r="IT16" s="49"/>
      <c r="IU16" s="49"/>
      <c r="IV16" s="49"/>
    </row>
    <row r="17" spans="1:256" s="48" customFormat="1" ht="17.25">
      <c r="A17" s="36">
        <v>3</v>
      </c>
      <c r="B17" s="37" t="s">
        <v>28</v>
      </c>
      <c r="C17" s="38" t="s">
        <v>25</v>
      </c>
      <c r="D17" s="39">
        <v>13.507</v>
      </c>
      <c r="E17" s="40">
        <v>25191.67</v>
      </c>
      <c r="F17" s="41">
        <f>D17*E17</f>
        <v>340263.89</v>
      </c>
      <c r="G17" s="42">
        <v>7216</v>
      </c>
      <c r="H17" s="43"/>
      <c r="I17" s="44"/>
      <c r="J17" s="45"/>
      <c r="K17" s="46"/>
      <c r="L17" s="47"/>
      <c r="IR17" s="49"/>
      <c r="IS17" s="49"/>
      <c r="IT17" s="49"/>
      <c r="IU17" s="49"/>
      <c r="IV17" s="49"/>
    </row>
    <row r="18" spans="1:256" s="48" customFormat="1" ht="17.25">
      <c r="A18" s="36">
        <v>4</v>
      </c>
      <c r="B18" s="37" t="s">
        <v>29</v>
      </c>
      <c r="C18" s="38" t="s">
        <v>25</v>
      </c>
      <c r="D18" s="39">
        <v>4.522</v>
      </c>
      <c r="E18" s="40">
        <v>25191.67</v>
      </c>
      <c r="F18" s="41">
        <f>D18*E18</f>
        <v>113916.73</v>
      </c>
      <c r="G18" s="42">
        <v>7216</v>
      </c>
      <c r="H18" s="43"/>
      <c r="I18" s="44"/>
      <c r="J18" s="45"/>
      <c r="K18" s="46"/>
      <c r="L18" s="47"/>
      <c r="IR18" s="49"/>
      <c r="IS18" s="49"/>
      <c r="IT18" s="49"/>
      <c r="IU18" s="49"/>
      <c r="IV18" s="49"/>
    </row>
    <row r="19" spans="1:256" s="48" customFormat="1" ht="17.25">
      <c r="A19" s="36">
        <v>5</v>
      </c>
      <c r="B19" s="37" t="s">
        <v>30</v>
      </c>
      <c r="C19" s="38" t="s">
        <v>25</v>
      </c>
      <c r="D19" s="39">
        <v>2.38</v>
      </c>
      <c r="E19" s="40">
        <v>25191.67</v>
      </c>
      <c r="F19" s="41">
        <f>D19*E19</f>
        <v>59956.17</v>
      </c>
      <c r="G19" s="42">
        <v>7216</v>
      </c>
      <c r="H19" s="43"/>
      <c r="I19" s="44"/>
      <c r="J19" s="45"/>
      <c r="K19" s="46"/>
      <c r="L19" s="47"/>
      <c r="IR19" s="49"/>
      <c r="IS19" s="49"/>
      <c r="IT19" s="49"/>
      <c r="IU19" s="49"/>
      <c r="IV19" s="49"/>
    </row>
    <row r="20" spans="1:256" s="48" customFormat="1" ht="17.25">
      <c r="A20" s="36">
        <v>6</v>
      </c>
      <c r="B20" s="37" t="s">
        <v>31</v>
      </c>
      <c r="C20" s="38" t="s">
        <v>25</v>
      </c>
      <c r="D20" s="39">
        <v>0.28200000000000003</v>
      </c>
      <c r="E20" s="40">
        <v>30416.67</v>
      </c>
      <c r="F20" s="41">
        <f>D20*E20</f>
        <v>8577.5</v>
      </c>
      <c r="G20" s="42">
        <v>7306</v>
      </c>
      <c r="H20" s="43"/>
      <c r="I20" s="44"/>
      <c r="J20" s="45"/>
      <c r="K20" s="46"/>
      <c r="L20" s="47"/>
      <c r="IR20" s="49"/>
      <c r="IS20" s="49"/>
      <c r="IT20" s="49"/>
      <c r="IU20" s="49"/>
      <c r="IV20" s="49"/>
    </row>
    <row r="21" spans="1:256" s="48" customFormat="1" ht="17.25">
      <c r="A21" s="36">
        <v>7</v>
      </c>
      <c r="B21" s="37" t="s">
        <v>32</v>
      </c>
      <c r="C21" s="38" t="s">
        <v>25</v>
      </c>
      <c r="D21" s="39">
        <v>0.4</v>
      </c>
      <c r="E21" s="40">
        <v>31083.34</v>
      </c>
      <c r="F21" s="41">
        <f>D21*E21</f>
        <v>12433.34</v>
      </c>
      <c r="G21" s="42">
        <v>7306</v>
      </c>
      <c r="H21" s="43"/>
      <c r="I21" s="44"/>
      <c r="J21" s="45"/>
      <c r="K21" s="46"/>
      <c r="L21" s="47"/>
      <c r="IR21" s="49"/>
      <c r="IS21" s="49"/>
      <c r="IT21" s="49"/>
      <c r="IU21" s="49"/>
      <c r="IV21" s="49"/>
    </row>
    <row r="22" spans="1:256" s="48" customFormat="1" ht="17.25">
      <c r="A22" s="36">
        <v>8</v>
      </c>
      <c r="B22" s="37" t="s">
        <v>33</v>
      </c>
      <c r="C22" s="38" t="s">
        <v>25</v>
      </c>
      <c r="D22" s="39">
        <v>0.136</v>
      </c>
      <c r="E22" s="40">
        <v>31083.34</v>
      </c>
      <c r="F22" s="41">
        <f>D22*E22</f>
        <v>4227.33</v>
      </c>
      <c r="G22" s="42">
        <v>7306</v>
      </c>
      <c r="H22" s="43"/>
      <c r="I22" s="44"/>
      <c r="J22" s="45"/>
      <c r="K22" s="46"/>
      <c r="L22" s="47"/>
      <c r="IR22" s="49"/>
      <c r="IS22" s="49"/>
      <c r="IT22" s="49"/>
      <c r="IU22" s="49"/>
      <c r="IV22" s="49"/>
    </row>
    <row r="23" spans="1:256" s="48" customFormat="1" ht="17.25">
      <c r="A23" s="36">
        <v>9</v>
      </c>
      <c r="B23" s="37" t="s">
        <v>34</v>
      </c>
      <c r="C23" s="38" t="s">
        <v>25</v>
      </c>
      <c r="D23" s="39">
        <v>0.304</v>
      </c>
      <c r="E23" s="40">
        <v>34991.67</v>
      </c>
      <c r="F23" s="41">
        <f>D23*E23</f>
        <v>10637.47</v>
      </c>
      <c r="G23" s="42">
        <v>7304</v>
      </c>
      <c r="H23" s="43"/>
      <c r="I23" s="44"/>
      <c r="J23" s="45"/>
      <c r="K23" s="46"/>
      <c r="L23" s="47"/>
      <c r="IR23" s="49"/>
      <c r="IS23" s="49"/>
      <c r="IT23" s="49"/>
      <c r="IU23" s="49"/>
      <c r="IV23" s="49"/>
    </row>
    <row r="24" spans="1:256" s="48" customFormat="1" ht="27.75">
      <c r="A24" s="36">
        <v>10</v>
      </c>
      <c r="B24" s="37" t="s">
        <v>35</v>
      </c>
      <c r="C24" s="38" t="s">
        <v>25</v>
      </c>
      <c r="D24" s="39">
        <v>0.249</v>
      </c>
      <c r="E24" s="40">
        <v>33633.34</v>
      </c>
      <c r="F24" s="41">
        <f>D24*E24</f>
        <v>8374.7</v>
      </c>
      <c r="G24" s="42"/>
      <c r="H24" s="43"/>
      <c r="I24" s="44"/>
      <c r="J24" s="45"/>
      <c r="K24" s="46"/>
      <c r="L24" s="47"/>
      <c r="IR24" s="49"/>
      <c r="IS24" s="49"/>
      <c r="IT24" s="49"/>
      <c r="IU24" s="49"/>
      <c r="IV24" s="49"/>
    </row>
    <row r="25" spans="1:256" s="48" customFormat="1" ht="17.25">
      <c r="A25" s="36">
        <v>11</v>
      </c>
      <c r="B25" s="37" t="s">
        <v>36</v>
      </c>
      <c r="C25" s="38" t="s">
        <v>25</v>
      </c>
      <c r="D25" s="39">
        <v>0.83</v>
      </c>
      <c r="E25" s="40">
        <v>34991.67</v>
      </c>
      <c r="F25" s="41">
        <f>D25*E25</f>
        <v>29043.09</v>
      </c>
      <c r="G25" s="42">
        <v>7304</v>
      </c>
      <c r="H25" s="43"/>
      <c r="I25" s="44"/>
      <c r="J25" s="45"/>
      <c r="K25" s="46"/>
      <c r="L25" s="47"/>
      <c r="IR25" s="49"/>
      <c r="IS25" s="49"/>
      <c r="IT25" s="49"/>
      <c r="IU25" s="49"/>
      <c r="IV25" s="49"/>
    </row>
    <row r="26" spans="1:256" s="48" customFormat="1" ht="17.25">
      <c r="A26" s="36">
        <v>12</v>
      </c>
      <c r="B26" s="37" t="s">
        <v>37</v>
      </c>
      <c r="C26" s="38" t="s">
        <v>25</v>
      </c>
      <c r="D26" s="39">
        <v>0.555</v>
      </c>
      <c r="E26" s="40">
        <v>21383.34</v>
      </c>
      <c r="F26" s="41">
        <f>D26*E26</f>
        <v>11867.75</v>
      </c>
      <c r="G26" s="42">
        <v>7216</v>
      </c>
      <c r="H26" s="43"/>
      <c r="I26" s="44"/>
      <c r="J26" s="45"/>
      <c r="K26" s="46"/>
      <c r="L26" s="47"/>
      <c r="IR26" s="49"/>
      <c r="IS26" s="49"/>
      <c r="IT26" s="49"/>
      <c r="IU26" s="49"/>
      <c r="IV26" s="49"/>
    </row>
    <row r="27" spans="1:256" s="48" customFormat="1" ht="17.25">
      <c r="A27" s="36">
        <v>13</v>
      </c>
      <c r="B27" s="37" t="s">
        <v>38</v>
      </c>
      <c r="C27" s="38" t="s">
        <v>25</v>
      </c>
      <c r="D27" s="39">
        <v>0.782</v>
      </c>
      <c r="E27" s="40">
        <v>21383.34</v>
      </c>
      <c r="F27" s="41">
        <f>D27*E27</f>
        <v>16721.77</v>
      </c>
      <c r="G27" s="42">
        <v>7216</v>
      </c>
      <c r="H27" s="43"/>
      <c r="I27" s="44"/>
      <c r="J27" s="45"/>
      <c r="K27" s="46"/>
      <c r="L27" s="47"/>
      <c r="IR27" s="49"/>
      <c r="IS27" s="49"/>
      <c r="IT27" s="49"/>
      <c r="IU27" s="49"/>
      <c r="IV27" s="49"/>
    </row>
    <row r="28" spans="1:256" s="48" customFormat="1" ht="17.25">
      <c r="A28" s="36">
        <v>14</v>
      </c>
      <c r="B28" s="37" t="s">
        <v>39</v>
      </c>
      <c r="C28" s="38" t="s">
        <v>25</v>
      </c>
      <c r="D28" s="39">
        <v>0.044</v>
      </c>
      <c r="E28" s="40">
        <v>21383.34</v>
      </c>
      <c r="F28" s="41">
        <f>D28*E28</f>
        <v>940.87</v>
      </c>
      <c r="G28" s="42">
        <v>7216</v>
      </c>
      <c r="H28" s="43"/>
      <c r="I28" s="44"/>
      <c r="J28" s="45"/>
      <c r="K28" s="46"/>
      <c r="L28" s="47"/>
      <c r="IR28" s="49"/>
      <c r="IS28" s="49"/>
      <c r="IT28" s="49"/>
      <c r="IU28" s="49"/>
      <c r="IV28" s="49"/>
    </row>
    <row r="29" spans="1:256" s="48" customFormat="1" ht="17.25">
      <c r="A29" s="36">
        <v>15</v>
      </c>
      <c r="B29" s="37" t="s">
        <v>40</v>
      </c>
      <c r="C29" s="38" t="s">
        <v>25</v>
      </c>
      <c r="D29" s="39">
        <v>0.526</v>
      </c>
      <c r="E29" s="40">
        <v>21566.67</v>
      </c>
      <c r="F29" s="41">
        <f>D29*E29</f>
        <v>11344.07</v>
      </c>
      <c r="G29" s="42">
        <v>7216</v>
      </c>
      <c r="H29" s="43"/>
      <c r="I29" s="44"/>
      <c r="J29" s="45"/>
      <c r="K29" s="46"/>
      <c r="L29" s="47"/>
      <c r="IR29" s="49"/>
      <c r="IS29" s="49"/>
      <c r="IT29" s="49"/>
      <c r="IU29" s="49"/>
      <c r="IV29" s="49"/>
    </row>
    <row r="30" spans="1:256" s="48" customFormat="1" ht="17.25">
      <c r="A30" s="36">
        <v>16</v>
      </c>
      <c r="B30" s="37" t="s">
        <v>41</v>
      </c>
      <c r="C30" s="38" t="s">
        <v>25</v>
      </c>
      <c r="D30" s="39">
        <v>0.663</v>
      </c>
      <c r="E30" s="40">
        <v>21566.67</v>
      </c>
      <c r="F30" s="41">
        <f>D30*E30</f>
        <v>14298.7</v>
      </c>
      <c r="G30" s="42">
        <v>7216</v>
      </c>
      <c r="H30" s="43"/>
      <c r="I30" s="44"/>
      <c r="J30" s="45"/>
      <c r="K30" s="46"/>
      <c r="L30" s="47"/>
      <c r="IR30" s="49"/>
      <c r="IS30" s="49"/>
      <c r="IT30" s="49"/>
      <c r="IU30" s="49"/>
      <c r="IV30" s="49"/>
    </row>
    <row r="31" spans="1:256" s="48" customFormat="1" ht="17.25">
      <c r="A31" s="36">
        <v>17</v>
      </c>
      <c r="B31" s="37" t="s">
        <v>42</v>
      </c>
      <c r="C31" s="38" t="s">
        <v>25</v>
      </c>
      <c r="D31" s="39">
        <v>0.047</v>
      </c>
      <c r="E31" s="40">
        <v>25200</v>
      </c>
      <c r="F31" s="41">
        <f>D31*E31</f>
        <v>1184.4</v>
      </c>
      <c r="G31" s="42">
        <v>7216</v>
      </c>
      <c r="H31" s="43"/>
      <c r="I31" s="44"/>
      <c r="J31" s="45"/>
      <c r="K31" s="46"/>
      <c r="L31" s="47"/>
      <c r="IR31" s="49"/>
      <c r="IS31" s="49"/>
      <c r="IT31" s="49"/>
      <c r="IU31" s="49"/>
      <c r="IV31" s="49"/>
    </row>
    <row r="32" spans="1:256" s="48" customFormat="1" ht="27.75">
      <c r="A32" s="36">
        <v>18</v>
      </c>
      <c r="B32" s="37" t="s">
        <v>43</v>
      </c>
      <c r="C32" s="38" t="s">
        <v>25</v>
      </c>
      <c r="D32" s="39">
        <v>0.026000000000000002</v>
      </c>
      <c r="E32" s="40">
        <v>20325</v>
      </c>
      <c r="F32" s="41">
        <f>D32*E32</f>
        <v>528.45</v>
      </c>
      <c r="G32" s="42">
        <v>7214</v>
      </c>
      <c r="H32" s="43"/>
      <c r="I32" s="44"/>
      <c r="J32" s="45"/>
      <c r="K32" s="46"/>
      <c r="L32" s="47"/>
      <c r="IR32" s="49"/>
      <c r="IS32" s="49"/>
      <c r="IT32" s="49"/>
      <c r="IU32" s="49"/>
      <c r="IV32" s="49"/>
    </row>
    <row r="33" spans="1:256" s="48" customFormat="1" ht="17.25">
      <c r="A33" s="36">
        <v>19</v>
      </c>
      <c r="B33" s="37" t="s">
        <v>44</v>
      </c>
      <c r="C33" s="38" t="s">
        <v>25</v>
      </c>
      <c r="D33" s="39">
        <v>0.619</v>
      </c>
      <c r="E33" s="40">
        <v>29608.34</v>
      </c>
      <c r="F33" s="41">
        <f>D33*E33</f>
        <v>18327.56</v>
      </c>
      <c r="G33" s="42">
        <v>7208</v>
      </c>
      <c r="H33" s="43" t="s">
        <v>45</v>
      </c>
      <c r="I33" s="44"/>
      <c r="J33" s="45"/>
      <c r="K33" s="46"/>
      <c r="L33" s="47"/>
      <c r="IR33" s="49"/>
      <c r="IS33" s="49"/>
      <c r="IT33" s="49"/>
      <c r="IU33" s="49"/>
      <c r="IV33" s="49"/>
    </row>
    <row r="34" spans="1:256" s="48" customFormat="1" ht="17.25">
      <c r="A34" s="36">
        <v>20</v>
      </c>
      <c r="B34" s="37" t="s">
        <v>46</v>
      </c>
      <c r="C34" s="38" t="s">
        <v>25</v>
      </c>
      <c r="D34" s="39">
        <v>0.22</v>
      </c>
      <c r="E34" s="40">
        <v>29316.67</v>
      </c>
      <c r="F34" s="41">
        <f>D34*E34</f>
        <v>6449.67</v>
      </c>
      <c r="G34" s="42">
        <v>7208</v>
      </c>
      <c r="H34" s="43" t="s">
        <v>47</v>
      </c>
      <c r="I34" s="44"/>
      <c r="J34" s="45"/>
      <c r="K34" s="46"/>
      <c r="L34" s="47"/>
      <c r="IR34" s="49"/>
      <c r="IS34" s="49"/>
      <c r="IT34" s="49"/>
      <c r="IU34" s="49"/>
      <c r="IV34" s="49"/>
    </row>
    <row r="35" spans="1:256" s="48" customFormat="1" ht="17.25">
      <c r="A35" s="36">
        <v>21</v>
      </c>
      <c r="B35" s="37" t="s">
        <v>48</v>
      </c>
      <c r="C35" s="38" t="s">
        <v>25</v>
      </c>
      <c r="D35" s="39">
        <v>1.16</v>
      </c>
      <c r="E35" s="40">
        <v>29316.67</v>
      </c>
      <c r="F35" s="41">
        <f>D35*E35</f>
        <v>34007.34</v>
      </c>
      <c r="G35" s="42">
        <v>7208</v>
      </c>
      <c r="H35" s="43" t="s">
        <v>49</v>
      </c>
      <c r="I35" s="44"/>
      <c r="J35" s="45"/>
      <c r="K35" s="46"/>
      <c r="L35" s="47"/>
      <c r="IR35" s="49"/>
      <c r="IS35" s="49"/>
      <c r="IT35" s="49"/>
      <c r="IU35" s="49"/>
      <c r="IV35" s="49"/>
    </row>
    <row r="36" spans="1:256" s="48" customFormat="1" ht="17.25">
      <c r="A36" s="36">
        <v>22</v>
      </c>
      <c r="B36" s="37" t="s">
        <v>50</v>
      </c>
      <c r="C36" s="38" t="s">
        <v>25</v>
      </c>
      <c r="D36" s="39">
        <v>0.525</v>
      </c>
      <c r="E36" s="40">
        <v>29316.67</v>
      </c>
      <c r="F36" s="41">
        <f>D36*E36</f>
        <v>15391.25</v>
      </c>
      <c r="G36" s="42">
        <v>7208</v>
      </c>
      <c r="H36" s="43" t="s">
        <v>51</v>
      </c>
      <c r="I36" s="44"/>
      <c r="J36" s="45"/>
      <c r="K36" s="46"/>
      <c r="L36" s="47"/>
      <c r="IR36" s="49"/>
      <c r="IS36" s="49"/>
      <c r="IT36" s="49"/>
      <c r="IU36" s="49"/>
      <c r="IV36" s="49"/>
    </row>
    <row r="37" spans="1:256" s="48" customFormat="1" ht="17.25">
      <c r="A37" s="36">
        <v>23</v>
      </c>
      <c r="B37" s="37" t="s">
        <v>52</v>
      </c>
      <c r="C37" s="38" t="s">
        <v>25</v>
      </c>
      <c r="D37" s="39">
        <v>1.043</v>
      </c>
      <c r="E37" s="40">
        <v>29316.67</v>
      </c>
      <c r="F37" s="41">
        <f>D37*E37</f>
        <v>30577.29</v>
      </c>
      <c r="G37" s="42">
        <v>7208</v>
      </c>
      <c r="H37" s="43" t="s">
        <v>53</v>
      </c>
      <c r="I37" s="44"/>
      <c r="J37" s="45"/>
      <c r="K37" s="46"/>
      <c r="L37" s="47"/>
      <c r="IR37" s="49"/>
      <c r="IS37" s="49"/>
      <c r="IT37" s="49"/>
      <c r="IU37" s="49"/>
      <c r="IV37" s="49"/>
    </row>
    <row r="38" spans="1:256" s="48" customFormat="1" ht="17.25">
      <c r="A38" s="36">
        <v>24</v>
      </c>
      <c r="B38" s="37" t="s">
        <v>54</v>
      </c>
      <c r="C38" s="38" t="s">
        <v>25</v>
      </c>
      <c r="D38" s="39">
        <v>0.743</v>
      </c>
      <c r="E38" s="40">
        <v>29316.67</v>
      </c>
      <c r="F38" s="41">
        <f>D38*E38</f>
        <v>21782.29</v>
      </c>
      <c r="G38" s="42">
        <v>7208</v>
      </c>
      <c r="H38" s="43" t="s">
        <v>49</v>
      </c>
      <c r="I38" s="44"/>
      <c r="J38" s="45"/>
      <c r="K38" s="46"/>
      <c r="L38" s="47"/>
      <c r="IR38" s="49"/>
      <c r="IS38" s="49"/>
      <c r="IT38" s="49"/>
      <c r="IU38" s="49"/>
      <c r="IV38" s="49"/>
    </row>
    <row r="39" spans="1:256" s="48" customFormat="1" ht="17.25">
      <c r="A39" s="36">
        <v>25</v>
      </c>
      <c r="B39" s="37" t="s">
        <v>55</v>
      </c>
      <c r="C39" s="38" t="s">
        <v>25</v>
      </c>
      <c r="D39" s="39">
        <v>0.43</v>
      </c>
      <c r="E39" s="40">
        <v>29316.67</v>
      </c>
      <c r="F39" s="41">
        <f>D39*E39</f>
        <v>12606.17</v>
      </c>
      <c r="G39" s="42">
        <v>7208</v>
      </c>
      <c r="H39" s="43" t="s">
        <v>56</v>
      </c>
      <c r="I39" s="44"/>
      <c r="J39" s="45"/>
      <c r="K39" s="46"/>
      <c r="L39" s="47"/>
      <c r="IR39" s="49"/>
      <c r="IS39" s="49"/>
      <c r="IT39" s="49"/>
      <c r="IU39" s="49"/>
      <c r="IV39" s="49"/>
    </row>
    <row r="40" spans="1:256" s="48" customFormat="1" ht="17.25">
      <c r="A40" s="36">
        <v>26</v>
      </c>
      <c r="B40" s="37" t="s">
        <v>57</v>
      </c>
      <c r="C40" s="38" t="s">
        <v>25</v>
      </c>
      <c r="D40" s="39">
        <v>0.075</v>
      </c>
      <c r="E40" s="40">
        <v>29316.67</v>
      </c>
      <c r="F40" s="41">
        <f>D40*E40</f>
        <v>2198.75</v>
      </c>
      <c r="G40" s="42">
        <v>7208</v>
      </c>
      <c r="H40" s="43" t="s">
        <v>47</v>
      </c>
      <c r="I40" s="44"/>
      <c r="J40" s="45"/>
      <c r="K40" s="46"/>
      <c r="L40" s="47"/>
      <c r="IR40" s="49"/>
      <c r="IS40" s="49"/>
      <c r="IT40" s="49"/>
      <c r="IU40" s="49"/>
      <c r="IV40" s="49"/>
    </row>
    <row r="41" spans="1:256" s="48" customFormat="1" ht="17.25">
      <c r="A41" s="36">
        <v>27</v>
      </c>
      <c r="B41" s="50" t="s">
        <v>58</v>
      </c>
      <c r="C41" s="38" t="s">
        <v>59</v>
      </c>
      <c r="D41" s="39">
        <v>1</v>
      </c>
      <c r="E41" s="40">
        <v>4000</v>
      </c>
      <c r="F41" s="41">
        <f>D41*E41</f>
        <v>4000</v>
      </c>
      <c r="G41" s="42"/>
      <c r="H41" s="43"/>
      <c r="I41" s="44"/>
      <c r="J41" s="45"/>
      <c r="K41" s="46"/>
      <c r="L41" s="47"/>
      <c r="IR41" s="49"/>
      <c r="IS41" s="49"/>
      <c r="IT41" s="49"/>
      <c r="IU41" s="49"/>
      <c r="IV41" s="49"/>
    </row>
    <row r="42" spans="1:256" s="48" customFormat="1" ht="15" customHeight="1">
      <c r="A42" s="51" t="s">
        <v>60</v>
      </c>
      <c r="B42" s="51"/>
      <c r="C42" s="51"/>
      <c r="D42" s="52"/>
      <c r="E42" s="53"/>
      <c r="F42" s="53"/>
      <c r="G42" s="53"/>
      <c r="H42" s="53"/>
      <c r="IR42" s="35"/>
      <c r="IS42" s="35"/>
      <c r="IT42" s="35"/>
      <c r="IU42" s="35"/>
      <c r="IV42" s="35"/>
    </row>
    <row r="43" spans="3:256" s="6" customFormat="1" ht="15.75" customHeight="1">
      <c r="C43" s="54" t="s">
        <v>61</v>
      </c>
      <c r="D43" s="54"/>
      <c r="E43" s="54"/>
      <c r="F43" s="55">
        <f>SUM(F11:F42)</f>
        <v>824179.7899999999</v>
      </c>
      <c r="G43" s="56"/>
      <c r="H43" s="56"/>
      <c r="IR43" s="3"/>
      <c r="IS43" s="3"/>
      <c r="IT43" s="3"/>
      <c r="IU43" s="3"/>
      <c r="IV43" s="3"/>
    </row>
    <row r="44" spans="3:256" s="6" customFormat="1" ht="17.25">
      <c r="C44" s="57" t="s">
        <v>62</v>
      </c>
      <c r="D44" s="57"/>
      <c r="E44" s="57"/>
      <c r="F44" s="55">
        <f>F43:F43*0.2</f>
        <v>164835.96</v>
      </c>
      <c r="G44" s="58"/>
      <c r="H44" s="58"/>
      <c r="I44" s="59"/>
      <c r="J44" s="60"/>
      <c r="IR44" s="3"/>
      <c r="IS44" s="3"/>
      <c r="IT44" s="3"/>
      <c r="IU44" s="3"/>
      <c r="IV44" s="3"/>
    </row>
    <row r="45" spans="3:256" s="6" customFormat="1" ht="17.25" customHeight="1">
      <c r="C45" s="54" t="s">
        <v>63</v>
      </c>
      <c r="D45" s="54"/>
      <c r="E45" s="54"/>
      <c r="F45" s="61">
        <f>F43+F44</f>
        <v>989015.7499999999</v>
      </c>
      <c r="G45" s="62"/>
      <c r="H45" s="63"/>
      <c r="I45" s="64"/>
      <c r="J45" s="65"/>
      <c r="IR45" s="3"/>
      <c r="IS45" s="3"/>
      <c r="IT45" s="3"/>
      <c r="IU45" s="3"/>
      <c r="IV45" s="3"/>
    </row>
    <row r="46" spans="1:256" s="6" customFormat="1" ht="18.75" customHeight="1">
      <c r="A46" s="66" t="s">
        <v>64</v>
      </c>
      <c r="B46" s="66"/>
      <c r="C46" s="67">
        <f>F45</f>
        <v>989015.7499999999</v>
      </c>
      <c r="D46" s="67"/>
      <c r="E46" s="2"/>
      <c r="F46" s="2"/>
      <c r="G46" s="2"/>
      <c r="H46" s="2"/>
      <c r="IR46" s="3"/>
      <c r="IS46" s="3"/>
      <c r="IT46" s="3"/>
      <c r="IU46" s="3"/>
      <c r="IV46" s="3"/>
    </row>
    <row r="47" spans="1:256" s="6" customFormat="1" ht="7.5" customHeight="1">
      <c r="A47" s="66"/>
      <c r="B47" s="68"/>
      <c r="C47" s="69"/>
      <c r="D47" s="70"/>
      <c r="E47" s="2"/>
      <c r="F47" s="2"/>
      <c r="G47" s="2"/>
      <c r="H47" s="2"/>
      <c r="IR47" s="3"/>
      <c r="IS47" s="3"/>
      <c r="IT47" s="3"/>
      <c r="IU47" s="3"/>
      <c r="IV47" s="3"/>
    </row>
    <row r="48" spans="1:256" s="71" customFormat="1" ht="18" customHeight="1">
      <c r="A48" s="48" t="s">
        <v>65</v>
      </c>
      <c r="B48" s="48"/>
      <c r="C48" s="48"/>
      <c r="D48" s="48"/>
      <c r="E48" s="48"/>
      <c r="F48" s="48"/>
      <c r="G48" s="48"/>
      <c r="H48" s="48"/>
      <c r="IR48" s="3"/>
      <c r="IS48" s="3"/>
      <c r="IT48" s="3"/>
      <c r="IU48" s="3"/>
      <c r="IV48" s="3"/>
    </row>
    <row r="49" spans="3:256" s="71" customFormat="1" ht="15.75">
      <c r="C49" s="72" t="s">
        <v>66</v>
      </c>
      <c r="D49" s="73"/>
      <c r="E49" s="74"/>
      <c r="IR49" s="3"/>
      <c r="IS49" s="3"/>
      <c r="IT49" s="3"/>
      <c r="IU49" s="3"/>
      <c r="IV49" s="3"/>
    </row>
    <row r="50" spans="3:256" s="2" customFormat="1" ht="36.75" customHeight="1">
      <c r="C50" s="75" t="s">
        <v>67</v>
      </c>
      <c r="D50" s="75"/>
      <c r="E50" s="75"/>
      <c r="F50" s="75"/>
      <c r="G50" s="76" t="s">
        <v>68</v>
      </c>
      <c r="IR50" s="3"/>
      <c r="IS50" s="3"/>
      <c r="IT50" s="3"/>
      <c r="IU50" s="3"/>
      <c r="IV50" s="3"/>
    </row>
    <row r="51" spans="4:256" s="2" customFormat="1" ht="18" customHeight="1">
      <c r="D51" s="70"/>
      <c r="IR51" s="3"/>
      <c r="IS51" s="3"/>
      <c r="IT51" s="3"/>
      <c r="IU51" s="3"/>
      <c r="IV51" s="3"/>
    </row>
    <row r="52" spans="4:256" s="71" customFormat="1" ht="12.75">
      <c r="D52" s="77"/>
      <c r="IR52" s="3"/>
      <c r="IS52" s="3"/>
      <c r="IT52" s="3"/>
      <c r="IU52" s="3"/>
      <c r="IV52" s="3"/>
    </row>
    <row r="53" spans="1:256" s="71" customFormat="1" ht="17.25">
      <c r="A53" s="78" t="s">
        <v>69</v>
      </c>
      <c r="B53" s="79"/>
      <c r="D53" s="77"/>
      <c r="G53" s="80"/>
      <c r="H53" s="81" t="s">
        <v>70</v>
      </c>
      <c r="IR53" s="3"/>
      <c r="IS53" s="3"/>
      <c r="IT53" s="3"/>
      <c r="IU53" s="3"/>
      <c r="IV53" s="3"/>
    </row>
    <row r="54" spans="1:256" s="71" customFormat="1" ht="13.5">
      <c r="A54" s="82"/>
      <c r="D54" s="77"/>
      <c r="G54" s="80"/>
      <c r="H54" s="81" t="s">
        <v>71</v>
      </c>
      <c r="IR54" s="3"/>
      <c r="IS54" s="3"/>
      <c r="IT54" s="3"/>
      <c r="IU54" s="3"/>
      <c r="IV54" s="3"/>
    </row>
    <row r="55" spans="1:256" s="71" customFormat="1" ht="18.75" customHeight="1">
      <c r="A55" s="83" t="s">
        <v>72</v>
      </c>
      <c r="D55" s="77"/>
      <c r="G55" s="80"/>
      <c r="H55" s="84" t="s">
        <v>73</v>
      </c>
      <c r="IR55" s="3"/>
      <c r="IS55" s="3"/>
      <c r="IT55" s="3"/>
      <c r="IU55" s="3"/>
      <c r="IV55" s="3"/>
    </row>
    <row r="56" spans="1:256" s="71" customFormat="1" ht="20.25" customHeight="1">
      <c r="A56" s="83" t="s">
        <v>74</v>
      </c>
      <c r="D56" s="77"/>
      <c r="G56" s="80"/>
      <c r="H56" s="85" t="s">
        <v>75</v>
      </c>
      <c r="IR56" s="3"/>
      <c r="IS56" s="3"/>
      <c r="IT56" s="3"/>
      <c r="IU56" s="3"/>
      <c r="IV56" s="3"/>
    </row>
    <row r="57" spans="1:256" s="71" customFormat="1" ht="13.5">
      <c r="A57" s="83"/>
      <c r="D57" s="77"/>
      <c r="G57" s="80"/>
      <c r="H57" s="86"/>
      <c r="IR57" s="3"/>
      <c r="IS57" s="3"/>
      <c r="IT57" s="3"/>
      <c r="IU57" s="3"/>
      <c r="IV57" s="3"/>
    </row>
    <row r="58" spans="1:256" s="71" customFormat="1" ht="13.5">
      <c r="A58" s="83"/>
      <c r="D58" s="77"/>
      <c r="G58" s="80"/>
      <c r="H58" s="86"/>
      <c r="IR58" s="3"/>
      <c r="IS58" s="3"/>
      <c r="IT58" s="3"/>
      <c r="IU58" s="3"/>
      <c r="IV58" s="3"/>
    </row>
    <row r="59" spans="1:256" s="71" customFormat="1" ht="13.5">
      <c r="A59" s="83"/>
      <c r="D59" s="77"/>
      <c r="IR59" s="3"/>
      <c r="IS59" s="3"/>
      <c r="IT59" s="3"/>
      <c r="IU59" s="3"/>
      <c r="IV59" s="3"/>
    </row>
    <row r="60" spans="1:256" s="71" customFormat="1" ht="13.5">
      <c r="A60" s="83"/>
      <c r="D60" s="77"/>
      <c r="IR60" s="3"/>
      <c r="IS60" s="3"/>
      <c r="IT60" s="3"/>
      <c r="IU60" s="3"/>
      <c r="IV60" s="3"/>
    </row>
    <row r="61" spans="1:256" s="71" customFormat="1" ht="22.5">
      <c r="A61" s="83"/>
      <c r="D61" s="87" t="s">
        <v>76</v>
      </c>
      <c r="E61" s="77"/>
      <c r="F61" s="77"/>
      <c r="G61" s="77"/>
      <c r="IR61" s="3"/>
      <c r="IS61" s="3"/>
      <c r="IT61" s="3"/>
      <c r="IU61" s="3"/>
      <c r="IV61" s="3"/>
    </row>
    <row r="62" spans="1:256" s="71" customFormat="1" ht="16.5">
      <c r="A62" s="83"/>
      <c r="D62" s="88" t="s">
        <v>77</v>
      </c>
      <c r="E62" s="88"/>
      <c r="F62" s="88"/>
      <c r="G62" s="88"/>
      <c r="H62" s="88"/>
      <c r="IR62" s="3"/>
      <c r="IS62" s="3"/>
      <c r="IT62" s="3"/>
      <c r="IU62" s="3"/>
      <c r="IV62" s="3"/>
    </row>
    <row r="63" spans="1:256" s="71" customFormat="1" ht="45" customHeight="1">
      <c r="A63" s="89" t="s">
        <v>78</v>
      </c>
      <c r="B63" s="89"/>
      <c r="C63" s="89"/>
      <c r="D63" s="89"/>
      <c r="E63" s="89"/>
      <c r="F63" s="89"/>
      <c r="G63" s="89"/>
      <c r="H63" s="89"/>
      <c r="IR63" s="3"/>
      <c r="IS63" s="3"/>
      <c r="IT63" s="3"/>
      <c r="IU63" s="3"/>
      <c r="IV63" s="3"/>
    </row>
    <row r="64" spans="4:256" s="71" customFormat="1" ht="12.75">
      <c r="D64" s="77"/>
      <c r="IR64" s="3"/>
      <c r="IS64" s="3"/>
      <c r="IT64" s="3"/>
      <c r="IU64" s="3"/>
      <c r="IV64" s="3"/>
    </row>
    <row r="65" spans="4:256" s="71" customFormat="1" ht="12.75">
      <c r="D65" s="77"/>
      <c r="IR65" s="3"/>
      <c r="IS65" s="3"/>
      <c r="IT65" s="3"/>
      <c r="IU65" s="3"/>
      <c r="IV65" s="3"/>
    </row>
    <row r="66" spans="4:256" s="71" customFormat="1" ht="12.75">
      <c r="D66" s="77"/>
      <c r="IR66" s="3"/>
      <c r="IS66" s="3"/>
      <c r="IT66" s="3"/>
      <c r="IU66" s="3"/>
      <c r="IV66" s="3"/>
    </row>
    <row r="67" spans="4:256" s="71" customFormat="1" ht="12.75">
      <c r="D67" s="77"/>
      <c r="IR67" s="3"/>
      <c r="IS67" s="3"/>
      <c r="IT67" s="3"/>
      <c r="IU67" s="3"/>
      <c r="IV67" s="3"/>
    </row>
    <row r="68" spans="4:256" s="71" customFormat="1" ht="12.75">
      <c r="D68" s="77"/>
      <c r="IR68" s="3"/>
      <c r="IS68" s="3"/>
      <c r="IT68" s="3"/>
      <c r="IU68" s="3"/>
      <c r="IV68" s="3"/>
    </row>
    <row r="69" spans="4:256" s="71" customFormat="1" ht="12.75">
      <c r="D69" s="77"/>
      <c r="IR69" s="3"/>
      <c r="IS69" s="3"/>
      <c r="IT69" s="3"/>
      <c r="IU69" s="3"/>
      <c r="IV69" s="3"/>
    </row>
    <row r="70" spans="4:256" s="71" customFormat="1" ht="12.75">
      <c r="D70" s="77"/>
      <c r="IR70" s="3"/>
      <c r="IS70" s="3"/>
      <c r="IT70" s="3"/>
      <c r="IU70" s="3"/>
      <c r="IV70" s="3"/>
    </row>
    <row r="71" spans="4:256" s="71" customFormat="1" ht="12.75">
      <c r="D71" s="77"/>
      <c r="IR71" s="3"/>
      <c r="IS71" s="3"/>
      <c r="IT71" s="3"/>
      <c r="IU71" s="3"/>
      <c r="IV71" s="3"/>
    </row>
    <row r="72" spans="4:256" s="71" customFormat="1" ht="12.75">
      <c r="D72" s="77"/>
      <c r="IR72" s="3"/>
      <c r="IS72" s="3"/>
      <c r="IT72" s="3"/>
      <c r="IU72" s="3"/>
      <c r="IV72" s="3"/>
    </row>
    <row r="73" spans="4:256" s="71" customFormat="1" ht="12.75">
      <c r="D73" s="77"/>
      <c r="IR73" s="3"/>
      <c r="IS73" s="3"/>
      <c r="IT73" s="3"/>
      <c r="IU73" s="3"/>
      <c r="IV73" s="3"/>
    </row>
    <row r="74" spans="4:256" s="71" customFormat="1" ht="12.75">
      <c r="D74" s="77"/>
      <c r="IR74" s="3"/>
      <c r="IS74" s="3"/>
      <c r="IT74" s="3"/>
      <c r="IU74" s="3"/>
      <c r="IV74" s="3"/>
    </row>
    <row r="75" spans="4:256" s="71" customFormat="1" ht="12.75">
      <c r="D75" s="77"/>
      <c r="IR75" s="3"/>
      <c r="IS75" s="3"/>
      <c r="IT75" s="3"/>
      <c r="IU75" s="3"/>
      <c r="IV75" s="3"/>
    </row>
    <row r="76" spans="4:256" s="71" customFormat="1" ht="12.75">
      <c r="D76" s="77"/>
      <c r="IR76" s="3"/>
      <c r="IS76" s="3"/>
      <c r="IT76" s="3"/>
      <c r="IU76" s="3"/>
      <c r="IV76" s="3"/>
    </row>
    <row r="77" spans="4:256" s="71" customFormat="1" ht="12.75">
      <c r="D77" s="77"/>
      <c r="IR77" s="3"/>
      <c r="IS77" s="3"/>
      <c r="IT77" s="3"/>
      <c r="IU77" s="3"/>
      <c r="IV77" s="3"/>
    </row>
    <row r="78" spans="4:256" s="71" customFormat="1" ht="12.75">
      <c r="D78" s="77"/>
      <c r="IR78" s="3"/>
      <c r="IS78" s="3"/>
      <c r="IT78" s="3"/>
      <c r="IU78" s="3"/>
      <c r="IV78" s="3"/>
    </row>
    <row r="79" spans="4:256" s="71" customFormat="1" ht="12.75">
      <c r="D79" s="77"/>
      <c r="IR79" s="3"/>
      <c r="IS79" s="3"/>
      <c r="IT79" s="3"/>
      <c r="IU79" s="3"/>
      <c r="IV79" s="3"/>
    </row>
    <row r="80" spans="4:256" s="71" customFormat="1" ht="12.75">
      <c r="D80" s="77"/>
      <c r="IR80" s="3"/>
      <c r="IS80" s="3"/>
      <c r="IT80" s="3"/>
      <c r="IU80" s="3"/>
      <c r="IV80" s="3"/>
    </row>
    <row r="81" spans="4:256" s="71" customFormat="1" ht="12.75">
      <c r="D81" s="77"/>
      <c r="IR81" s="3"/>
      <c r="IS81" s="3"/>
      <c r="IT81" s="3"/>
      <c r="IU81" s="3"/>
      <c r="IV81" s="3"/>
    </row>
    <row r="82" spans="4:256" s="71" customFormat="1" ht="12.75">
      <c r="D82" s="77"/>
      <c r="IR82" s="3"/>
      <c r="IS82" s="3"/>
      <c r="IT82" s="3"/>
      <c r="IU82" s="3"/>
      <c r="IV82" s="3"/>
    </row>
    <row r="83" spans="4:256" s="71" customFormat="1" ht="12.75">
      <c r="D83" s="77"/>
      <c r="IR83" s="3"/>
      <c r="IS83" s="3"/>
      <c r="IT83" s="3"/>
      <c r="IU83" s="3"/>
      <c r="IV83" s="3"/>
    </row>
    <row r="84" spans="4:256" s="71" customFormat="1" ht="12.75">
      <c r="D84" s="77"/>
      <c r="IR84" s="3"/>
      <c r="IS84" s="3"/>
      <c r="IT84" s="3"/>
      <c r="IU84" s="3"/>
      <c r="IV84" s="3"/>
    </row>
    <row r="85" spans="4:256" s="71" customFormat="1" ht="12.75">
      <c r="D85" s="77"/>
      <c r="IR85" s="3"/>
      <c r="IS85" s="3"/>
      <c r="IT85" s="3"/>
      <c r="IU85" s="3"/>
      <c r="IV85" s="3"/>
    </row>
    <row r="86" spans="4:256" s="71" customFormat="1" ht="12.75">
      <c r="D86" s="77"/>
      <c r="IR86" s="3"/>
      <c r="IS86" s="3"/>
      <c r="IT86" s="3"/>
      <c r="IU86" s="3"/>
      <c r="IV86" s="3"/>
    </row>
    <row r="87" spans="4:256" s="71" customFormat="1" ht="12.75">
      <c r="D87" s="77"/>
      <c r="IR87" s="3"/>
      <c r="IS87" s="3"/>
      <c r="IT87" s="3"/>
      <c r="IU87" s="3"/>
      <c r="IV87" s="3"/>
    </row>
    <row r="88" spans="4:256" s="71" customFormat="1" ht="12.75">
      <c r="D88" s="77"/>
      <c r="IR88" s="3"/>
      <c r="IS88" s="3"/>
      <c r="IT88" s="3"/>
      <c r="IU88" s="3"/>
      <c r="IV88" s="3"/>
    </row>
    <row r="89" spans="4:256" s="71" customFormat="1" ht="12.75">
      <c r="D89" s="77"/>
      <c r="IR89" s="3"/>
      <c r="IS89" s="3"/>
      <c r="IT89" s="3"/>
      <c r="IU89" s="3"/>
      <c r="IV89" s="3"/>
    </row>
    <row r="90" spans="4:256" s="71" customFormat="1" ht="12.75">
      <c r="D90" s="77"/>
      <c r="IR90" s="3"/>
      <c r="IS90" s="3"/>
      <c r="IT90" s="3"/>
      <c r="IU90" s="3"/>
      <c r="IV90" s="3"/>
    </row>
    <row r="91" spans="4:256" s="71" customFormat="1" ht="12.75">
      <c r="D91" s="77"/>
      <c r="IR91" s="3"/>
      <c r="IS91" s="3"/>
      <c r="IT91" s="3"/>
      <c r="IU91" s="3"/>
      <c r="IV91" s="3"/>
    </row>
    <row r="92" spans="4:256" s="71" customFormat="1" ht="12.75">
      <c r="D92" s="77"/>
      <c r="IR92" s="3"/>
      <c r="IS92" s="3"/>
      <c r="IT92" s="3"/>
      <c r="IU92" s="3"/>
      <c r="IV92" s="3"/>
    </row>
    <row r="93" spans="4:256" s="71" customFormat="1" ht="12.75">
      <c r="D93" s="77"/>
      <c r="IR93" s="3"/>
      <c r="IS93" s="3"/>
      <c r="IT93" s="3"/>
      <c r="IU93" s="3"/>
      <c r="IV93" s="3"/>
    </row>
    <row r="94" spans="4:256" s="71" customFormat="1" ht="12.75">
      <c r="D94" s="77"/>
      <c r="IR94" s="3"/>
      <c r="IS94" s="3"/>
      <c r="IT94" s="3"/>
      <c r="IU94" s="3"/>
      <c r="IV94" s="3"/>
    </row>
    <row r="95" spans="4:256" s="71" customFormat="1" ht="12.75">
      <c r="D95" s="77"/>
      <c r="IR95" s="3"/>
      <c r="IS95" s="3"/>
      <c r="IT95" s="3"/>
      <c r="IU95" s="3"/>
      <c r="IV95" s="3"/>
    </row>
    <row r="96" spans="4:256" s="71" customFormat="1" ht="12.75">
      <c r="D96" s="77"/>
      <c r="IR96" s="3"/>
      <c r="IS96" s="3"/>
      <c r="IT96" s="3"/>
      <c r="IU96" s="3"/>
      <c r="IV96" s="3"/>
    </row>
    <row r="97" spans="4:256" s="71" customFormat="1" ht="12.75">
      <c r="D97" s="77"/>
      <c r="IR97" s="3"/>
      <c r="IS97" s="3"/>
      <c r="IT97" s="3"/>
      <c r="IU97" s="3"/>
      <c r="IV97" s="3"/>
    </row>
    <row r="98" spans="4:256" s="71" customFormat="1" ht="12.75">
      <c r="D98" s="77"/>
      <c r="IR98" s="3"/>
      <c r="IS98" s="3"/>
      <c r="IT98" s="3"/>
      <c r="IU98" s="3"/>
      <c r="IV98" s="3"/>
    </row>
    <row r="99" spans="4:256" s="71" customFormat="1" ht="12.75">
      <c r="D99" s="77"/>
      <c r="IR99" s="3"/>
      <c r="IS99" s="3"/>
      <c r="IT99" s="3"/>
      <c r="IU99" s="3"/>
      <c r="IV99" s="3"/>
    </row>
    <row r="100" spans="4:256" s="71" customFormat="1" ht="12.75">
      <c r="D100" s="77"/>
      <c r="IR100" s="3"/>
      <c r="IS100" s="3"/>
      <c r="IT100" s="3"/>
      <c r="IU100" s="3"/>
      <c r="IV100" s="3"/>
    </row>
    <row r="101" spans="4:256" s="71" customFormat="1" ht="12.75">
      <c r="D101" s="77"/>
      <c r="IR101" s="3"/>
      <c r="IS101" s="3"/>
      <c r="IT101" s="3"/>
      <c r="IU101" s="3"/>
      <c r="IV101" s="3"/>
    </row>
    <row r="102" spans="4:256" s="71" customFormat="1" ht="12.75">
      <c r="D102" s="77"/>
      <c r="IR102" s="3"/>
      <c r="IS102" s="3"/>
      <c r="IT102" s="3"/>
      <c r="IU102" s="3"/>
      <c r="IV102" s="3"/>
    </row>
    <row r="103" spans="4:256" s="71" customFormat="1" ht="12.75">
      <c r="D103" s="77"/>
      <c r="IR103" s="3"/>
      <c r="IS103" s="3"/>
      <c r="IT103" s="3"/>
      <c r="IU103" s="3"/>
      <c r="IV103" s="3"/>
    </row>
    <row r="104" spans="4:256" s="71" customFormat="1" ht="12.75">
      <c r="D104" s="77"/>
      <c r="IR104" s="3"/>
      <c r="IS104" s="3"/>
      <c r="IT104" s="3"/>
      <c r="IU104" s="3"/>
      <c r="IV104" s="3"/>
    </row>
    <row r="105" spans="4:256" s="71" customFormat="1" ht="12.75">
      <c r="D105" s="77"/>
      <c r="IR105" s="3"/>
      <c r="IS105" s="3"/>
      <c r="IT105" s="3"/>
      <c r="IU105" s="3"/>
      <c r="IV105" s="3"/>
    </row>
    <row r="106" spans="4:256" s="71" customFormat="1" ht="12.75">
      <c r="D106" s="77"/>
      <c r="IR106" s="3"/>
      <c r="IS106" s="3"/>
      <c r="IT106" s="3"/>
      <c r="IU106" s="3"/>
      <c r="IV106" s="3"/>
    </row>
    <row r="107" spans="4:256" s="71" customFormat="1" ht="12.75">
      <c r="D107" s="77"/>
      <c r="IR107" s="3"/>
      <c r="IS107" s="3"/>
      <c r="IT107" s="3"/>
      <c r="IU107" s="3"/>
      <c r="IV107" s="3"/>
    </row>
    <row r="108" spans="4:256" s="71" customFormat="1" ht="12.75">
      <c r="D108" s="77"/>
      <c r="IR108" s="3"/>
      <c r="IS108" s="3"/>
      <c r="IT108" s="3"/>
      <c r="IU108" s="3"/>
      <c r="IV108" s="3"/>
    </row>
    <row r="109" spans="4:256" s="71" customFormat="1" ht="12.75">
      <c r="D109" s="77"/>
      <c r="IR109" s="3"/>
      <c r="IS109" s="3"/>
      <c r="IT109" s="3"/>
      <c r="IU109" s="3"/>
      <c r="IV109" s="3"/>
    </row>
    <row r="110" spans="4:256" s="71" customFormat="1" ht="12.75">
      <c r="D110" s="77"/>
      <c r="IR110" s="3"/>
      <c r="IS110" s="3"/>
      <c r="IT110" s="3"/>
      <c r="IU110" s="3"/>
      <c r="IV110" s="3"/>
    </row>
    <row r="111" spans="4:256" s="71" customFormat="1" ht="12.75">
      <c r="D111" s="77"/>
      <c r="IR111" s="3"/>
      <c r="IS111" s="3"/>
      <c r="IT111" s="3"/>
      <c r="IU111" s="3"/>
      <c r="IV111" s="3"/>
    </row>
    <row r="112" spans="4:256" s="71" customFormat="1" ht="12.75">
      <c r="D112" s="77"/>
      <c r="IR112" s="3"/>
      <c r="IS112" s="3"/>
      <c r="IT112" s="3"/>
      <c r="IU112" s="3"/>
      <c r="IV112" s="3"/>
    </row>
    <row r="113" spans="4:256" s="71" customFormat="1" ht="12.75">
      <c r="D113" s="77"/>
      <c r="IR113" s="3"/>
      <c r="IS113" s="3"/>
      <c r="IT113" s="3"/>
      <c r="IU113" s="3"/>
      <c r="IV113" s="3"/>
    </row>
    <row r="114" spans="4:256" s="71" customFormat="1" ht="12.75">
      <c r="D114" s="77"/>
      <c r="IR114" s="3"/>
      <c r="IS114" s="3"/>
      <c r="IT114" s="3"/>
      <c r="IU114" s="3"/>
      <c r="IV114" s="3"/>
    </row>
    <row r="115" spans="4:256" s="71" customFormat="1" ht="12.75">
      <c r="D115" s="77"/>
      <c r="IR115" s="3"/>
      <c r="IS115" s="3"/>
      <c r="IT115" s="3"/>
      <c r="IU115" s="3"/>
      <c r="IV115" s="3"/>
    </row>
    <row r="116" spans="4:256" s="71" customFormat="1" ht="12.75">
      <c r="D116" s="77"/>
      <c r="IR116" s="3"/>
      <c r="IS116" s="3"/>
      <c r="IT116" s="3"/>
      <c r="IU116" s="3"/>
      <c r="IV116" s="3"/>
    </row>
    <row r="117" spans="4:256" s="71" customFormat="1" ht="12.75">
      <c r="D117" s="77"/>
      <c r="IR117" s="3"/>
      <c r="IS117" s="3"/>
      <c r="IT117" s="3"/>
      <c r="IU117" s="3"/>
      <c r="IV117" s="3"/>
    </row>
    <row r="118" spans="4:256" s="71" customFormat="1" ht="12.75">
      <c r="D118" s="77"/>
      <c r="IR118" s="3"/>
      <c r="IS118" s="3"/>
      <c r="IT118" s="3"/>
      <c r="IU118" s="3"/>
      <c r="IV118" s="3"/>
    </row>
    <row r="119" spans="4:256" s="71" customFormat="1" ht="12.75">
      <c r="D119" s="77"/>
      <c r="IR119" s="3"/>
      <c r="IS119" s="3"/>
      <c r="IT119" s="3"/>
      <c r="IU119" s="3"/>
      <c r="IV119" s="3"/>
    </row>
    <row r="120" spans="4:256" s="71" customFormat="1" ht="12.75">
      <c r="D120" s="77"/>
      <c r="IR120" s="3"/>
      <c r="IS120" s="3"/>
      <c r="IT120" s="3"/>
      <c r="IU120" s="3"/>
      <c r="IV120" s="3"/>
    </row>
    <row r="121" spans="4:256" s="71" customFormat="1" ht="12.75">
      <c r="D121" s="77"/>
      <c r="IR121" s="3"/>
      <c r="IS121" s="3"/>
      <c r="IT121" s="3"/>
      <c r="IU121" s="3"/>
      <c r="IV121" s="3"/>
    </row>
    <row r="122" spans="4:256" s="71" customFormat="1" ht="12.75">
      <c r="D122" s="77"/>
      <c r="IR122" s="3"/>
      <c r="IS122" s="3"/>
      <c r="IT122" s="3"/>
      <c r="IU122" s="3"/>
      <c r="IV122" s="3"/>
    </row>
    <row r="123" spans="4:256" s="71" customFormat="1" ht="12.75">
      <c r="D123" s="77"/>
      <c r="IR123" s="3"/>
      <c r="IS123" s="3"/>
      <c r="IT123" s="3"/>
      <c r="IU123" s="3"/>
      <c r="IV123" s="3"/>
    </row>
    <row r="124" spans="4:256" s="71" customFormat="1" ht="12.75">
      <c r="D124" s="77"/>
      <c r="IR124" s="3"/>
      <c r="IS124" s="3"/>
      <c r="IT124" s="3"/>
      <c r="IU124" s="3"/>
      <c r="IV124" s="3"/>
    </row>
    <row r="125" spans="4:256" s="71" customFormat="1" ht="12.75">
      <c r="D125" s="77"/>
      <c r="IR125" s="3"/>
      <c r="IS125" s="3"/>
      <c r="IT125" s="3"/>
      <c r="IU125" s="3"/>
      <c r="IV125" s="3"/>
    </row>
    <row r="126" spans="4:256" s="71" customFormat="1" ht="12.75">
      <c r="D126" s="77"/>
      <c r="IR126" s="3"/>
      <c r="IS126" s="3"/>
      <c r="IT126" s="3"/>
      <c r="IU126" s="3"/>
      <c r="IV126" s="3"/>
    </row>
    <row r="127" spans="4:256" s="71" customFormat="1" ht="12.75">
      <c r="D127" s="77"/>
      <c r="IR127" s="3"/>
      <c r="IS127" s="3"/>
      <c r="IT127" s="3"/>
      <c r="IU127" s="3"/>
      <c r="IV127" s="3"/>
    </row>
    <row r="128" spans="4:256" s="71" customFormat="1" ht="12.75">
      <c r="D128" s="77"/>
      <c r="IR128" s="3"/>
      <c r="IS128" s="3"/>
      <c r="IT128" s="3"/>
      <c r="IU128" s="3"/>
      <c r="IV128" s="3"/>
    </row>
    <row r="129" spans="4:256" s="71" customFormat="1" ht="12.75">
      <c r="D129" s="77"/>
      <c r="IR129" s="3"/>
      <c r="IS129" s="3"/>
      <c r="IT129" s="3"/>
      <c r="IU129" s="3"/>
      <c r="IV129" s="3"/>
    </row>
    <row r="130" spans="4:256" s="71" customFormat="1" ht="12.75">
      <c r="D130" s="77"/>
      <c r="IR130" s="3"/>
      <c r="IS130" s="3"/>
      <c r="IT130" s="3"/>
      <c r="IU130" s="3"/>
      <c r="IV130" s="3"/>
    </row>
    <row r="131" spans="4:256" s="71" customFormat="1" ht="12.75">
      <c r="D131" s="77"/>
      <c r="IR131" s="3"/>
      <c r="IS131" s="3"/>
      <c r="IT131" s="3"/>
      <c r="IU131" s="3"/>
      <c r="IV131" s="3"/>
    </row>
    <row r="132" spans="4:256" s="71" customFormat="1" ht="12.75">
      <c r="D132" s="77"/>
      <c r="IR132" s="3"/>
      <c r="IS132" s="3"/>
      <c r="IT132" s="3"/>
      <c r="IU132" s="3"/>
      <c r="IV132" s="3"/>
    </row>
    <row r="133" spans="4:256" s="71" customFormat="1" ht="12.75">
      <c r="D133" s="77"/>
      <c r="IR133" s="3"/>
      <c r="IS133" s="3"/>
      <c r="IT133" s="3"/>
      <c r="IU133" s="3"/>
      <c r="IV133" s="3"/>
    </row>
    <row r="134" spans="4:256" s="71" customFormat="1" ht="12.75">
      <c r="D134" s="77"/>
      <c r="IR134" s="3"/>
      <c r="IS134" s="3"/>
      <c r="IT134" s="3"/>
      <c r="IU134" s="3"/>
      <c r="IV134" s="3"/>
    </row>
    <row r="135" spans="4:256" s="71" customFormat="1" ht="12.75">
      <c r="D135" s="77"/>
      <c r="IR135" s="3"/>
      <c r="IS135" s="3"/>
      <c r="IT135" s="3"/>
      <c r="IU135" s="3"/>
      <c r="IV135" s="3"/>
    </row>
    <row r="136" spans="4:256" s="71" customFormat="1" ht="12.75">
      <c r="D136" s="77"/>
      <c r="IR136" s="3"/>
      <c r="IS136" s="3"/>
      <c r="IT136" s="3"/>
      <c r="IU136" s="3"/>
      <c r="IV136" s="3"/>
    </row>
    <row r="137" spans="4:256" s="71" customFormat="1" ht="12.75">
      <c r="D137" s="77"/>
      <c r="IR137" s="3"/>
      <c r="IS137" s="3"/>
      <c r="IT137" s="3"/>
      <c r="IU137" s="3"/>
      <c r="IV137" s="3"/>
    </row>
    <row r="138" spans="4:256" s="71" customFormat="1" ht="12.75">
      <c r="D138" s="77"/>
      <c r="IR138" s="3"/>
      <c r="IS138" s="3"/>
      <c r="IT138" s="3"/>
      <c r="IU138" s="3"/>
      <c r="IV138" s="3"/>
    </row>
    <row r="139" spans="4:256" s="71" customFormat="1" ht="12.75">
      <c r="D139" s="77"/>
      <c r="IR139" s="3"/>
      <c r="IS139" s="3"/>
      <c r="IT139" s="3"/>
      <c r="IU139" s="3"/>
      <c r="IV139" s="3"/>
    </row>
    <row r="140" spans="4:256" s="71" customFormat="1" ht="12.75">
      <c r="D140" s="77"/>
      <c r="IR140" s="3"/>
      <c r="IS140" s="3"/>
      <c r="IT140" s="3"/>
      <c r="IU140" s="3"/>
      <c r="IV140" s="3"/>
    </row>
    <row r="141" spans="4:256" s="71" customFormat="1" ht="12.75">
      <c r="D141" s="77"/>
      <c r="IR141" s="3"/>
      <c r="IS141" s="3"/>
      <c r="IT141" s="3"/>
      <c r="IU141" s="3"/>
      <c r="IV141" s="3"/>
    </row>
    <row r="142" spans="4:256" s="71" customFormat="1" ht="12.75">
      <c r="D142" s="77"/>
      <c r="IR142" s="3"/>
      <c r="IS142" s="3"/>
      <c r="IT142" s="3"/>
      <c r="IU142" s="3"/>
      <c r="IV142" s="3"/>
    </row>
    <row r="143" spans="4:256" s="71" customFormat="1" ht="12.75">
      <c r="D143" s="77"/>
      <c r="IR143" s="3"/>
      <c r="IS143" s="3"/>
      <c r="IT143" s="3"/>
      <c r="IU143" s="3"/>
      <c r="IV143" s="3"/>
    </row>
    <row r="144" spans="4:256" s="71" customFormat="1" ht="12.75">
      <c r="D144" s="77"/>
      <c r="IR144" s="3"/>
      <c r="IS144" s="3"/>
      <c r="IT144" s="3"/>
      <c r="IU144" s="3"/>
      <c r="IV144" s="3"/>
    </row>
    <row r="145" spans="4:256" s="71" customFormat="1" ht="12.75">
      <c r="D145" s="77"/>
      <c r="IR145" s="3"/>
      <c r="IS145" s="3"/>
      <c r="IT145" s="3"/>
      <c r="IU145" s="3"/>
      <c r="IV145" s="3"/>
    </row>
    <row r="146" spans="4:256" s="71" customFormat="1" ht="12.75">
      <c r="D146" s="77"/>
      <c r="IR146" s="3"/>
      <c r="IS146" s="3"/>
      <c r="IT146" s="3"/>
      <c r="IU146" s="3"/>
      <c r="IV146" s="3"/>
    </row>
    <row r="147" spans="4:256" s="71" customFormat="1" ht="12.75">
      <c r="D147" s="77"/>
      <c r="IR147" s="3"/>
      <c r="IS147" s="3"/>
      <c r="IT147" s="3"/>
      <c r="IU147" s="3"/>
      <c r="IV147" s="3"/>
    </row>
    <row r="148" spans="4:256" s="71" customFormat="1" ht="12.75">
      <c r="D148" s="77"/>
      <c r="IR148" s="3"/>
      <c r="IS148" s="3"/>
      <c r="IT148" s="3"/>
      <c r="IU148" s="3"/>
      <c r="IV148" s="3"/>
    </row>
    <row r="149" spans="4:256" s="71" customFormat="1" ht="12.75">
      <c r="D149" s="77"/>
      <c r="IR149" s="3"/>
      <c r="IS149" s="3"/>
      <c r="IT149" s="3"/>
      <c r="IU149" s="3"/>
      <c r="IV149" s="3"/>
    </row>
    <row r="150" spans="4:256" s="71" customFormat="1" ht="12.75">
      <c r="D150" s="77"/>
      <c r="IR150" s="3"/>
      <c r="IS150" s="3"/>
      <c r="IT150" s="3"/>
      <c r="IU150" s="3"/>
      <c r="IV150" s="3"/>
    </row>
    <row r="151" spans="4:256" s="71" customFormat="1" ht="12.75">
      <c r="D151" s="77"/>
      <c r="IR151" s="3"/>
      <c r="IS151" s="3"/>
      <c r="IT151" s="3"/>
      <c r="IU151" s="3"/>
      <c r="IV151" s="3"/>
    </row>
    <row r="152" spans="4:256" s="71" customFormat="1" ht="12.75">
      <c r="D152" s="77"/>
      <c r="IR152" s="3"/>
      <c r="IS152" s="3"/>
      <c r="IT152" s="3"/>
      <c r="IU152" s="3"/>
      <c r="IV152" s="3"/>
    </row>
    <row r="153" spans="4:256" s="71" customFormat="1" ht="12.75">
      <c r="D153" s="77"/>
      <c r="IR153" s="3"/>
      <c r="IS153" s="3"/>
      <c r="IT153" s="3"/>
      <c r="IU153" s="3"/>
      <c r="IV153" s="3"/>
    </row>
    <row r="154" spans="4:256" s="71" customFormat="1" ht="12.75">
      <c r="D154" s="77"/>
      <c r="IR154" s="3"/>
      <c r="IS154" s="3"/>
      <c r="IT154" s="3"/>
      <c r="IU154" s="3"/>
      <c r="IV154" s="3"/>
    </row>
    <row r="155" spans="4:256" s="71" customFormat="1" ht="12.75">
      <c r="D155" s="77"/>
      <c r="IR155" s="3"/>
      <c r="IS155" s="3"/>
      <c r="IT155" s="3"/>
      <c r="IU155" s="3"/>
      <c r="IV155" s="3"/>
    </row>
    <row r="156" spans="4:256" s="71" customFormat="1" ht="12.75">
      <c r="D156" s="77"/>
      <c r="IR156" s="3"/>
      <c r="IS156" s="3"/>
      <c r="IT156" s="3"/>
      <c r="IU156" s="3"/>
      <c r="IV156" s="3"/>
    </row>
    <row r="157" spans="4:256" s="71" customFormat="1" ht="12.75">
      <c r="D157" s="77"/>
      <c r="IR157" s="3"/>
      <c r="IS157" s="3"/>
      <c r="IT157" s="3"/>
      <c r="IU157" s="3"/>
      <c r="IV157" s="3"/>
    </row>
    <row r="158" spans="4:256" s="71" customFormat="1" ht="12.75">
      <c r="D158" s="77"/>
      <c r="IR158" s="3"/>
      <c r="IS158" s="3"/>
      <c r="IT158" s="3"/>
      <c r="IU158" s="3"/>
      <c r="IV158" s="3"/>
    </row>
    <row r="159" spans="4:256" s="71" customFormat="1" ht="12.75">
      <c r="D159" s="77"/>
      <c r="IR159" s="3"/>
      <c r="IS159" s="3"/>
      <c r="IT159" s="3"/>
      <c r="IU159" s="3"/>
      <c r="IV159" s="3"/>
    </row>
    <row r="160" spans="4:256" s="71" customFormat="1" ht="12.75">
      <c r="D160" s="77"/>
      <c r="IR160" s="3"/>
      <c r="IS160" s="3"/>
      <c r="IT160" s="3"/>
      <c r="IU160" s="3"/>
      <c r="IV160" s="3"/>
    </row>
    <row r="161" spans="4:256" s="71" customFormat="1" ht="12.75">
      <c r="D161" s="77"/>
      <c r="IR161" s="3"/>
      <c r="IS161" s="3"/>
      <c r="IT161" s="3"/>
      <c r="IU161" s="3"/>
      <c r="IV161" s="3"/>
    </row>
    <row r="162" spans="4:256" s="71" customFormat="1" ht="12.75">
      <c r="D162" s="77"/>
      <c r="IR162" s="3"/>
      <c r="IS162" s="3"/>
      <c r="IT162" s="3"/>
      <c r="IU162" s="3"/>
      <c r="IV162" s="3"/>
    </row>
    <row r="163" spans="4:256" s="71" customFormat="1" ht="12.75">
      <c r="D163" s="77"/>
      <c r="IR163" s="3"/>
      <c r="IS163" s="3"/>
      <c r="IT163" s="3"/>
      <c r="IU163" s="3"/>
      <c r="IV163" s="3"/>
    </row>
    <row r="164" spans="4:256" s="71" customFormat="1" ht="12.75">
      <c r="D164" s="77"/>
      <c r="IR164" s="3"/>
      <c r="IS164" s="3"/>
      <c r="IT164" s="3"/>
      <c r="IU164" s="3"/>
      <c r="IV164" s="3"/>
    </row>
    <row r="165" spans="4:256" s="71" customFormat="1" ht="12.75">
      <c r="D165" s="77"/>
      <c r="IR165" s="3"/>
      <c r="IS165" s="3"/>
      <c r="IT165" s="3"/>
      <c r="IU165" s="3"/>
      <c r="IV165" s="3"/>
    </row>
    <row r="166" spans="4:256" s="71" customFormat="1" ht="12.75">
      <c r="D166" s="77"/>
      <c r="IR166" s="3"/>
      <c r="IS166" s="3"/>
      <c r="IT166" s="3"/>
      <c r="IU166" s="3"/>
      <c r="IV166" s="3"/>
    </row>
    <row r="167" spans="4:256" s="71" customFormat="1" ht="12.75">
      <c r="D167" s="77"/>
      <c r="IR167" s="3"/>
      <c r="IS167" s="3"/>
      <c r="IT167" s="3"/>
      <c r="IU167" s="3"/>
      <c r="IV167" s="3"/>
    </row>
    <row r="168" spans="4:256" s="71" customFormat="1" ht="12.75">
      <c r="D168" s="77"/>
      <c r="IR168" s="3"/>
      <c r="IS168" s="3"/>
      <c r="IT168" s="3"/>
      <c r="IU168" s="3"/>
      <c r="IV168" s="3"/>
    </row>
    <row r="169" spans="4:256" s="71" customFormat="1" ht="12.75">
      <c r="D169" s="77"/>
      <c r="IR169" s="3"/>
      <c r="IS169" s="3"/>
      <c r="IT169" s="3"/>
      <c r="IU169" s="3"/>
      <c r="IV169" s="3"/>
    </row>
    <row r="170" spans="4:256" s="71" customFormat="1" ht="12.75">
      <c r="D170" s="77"/>
      <c r="IR170" s="3"/>
      <c r="IS170" s="3"/>
      <c r="IT170" s="3"/>
      <c r="IU170" s="3"/>
      <c r="IV170" s="3"/>
    </row>
    <row r="171" spans="4:256" s="71" customFormat="1" ht="12.75">
      <c r="D171" s="77"/>
      <c r="IR171" s="3"/>
      <c r="IS171" s="3"/>
      <c r="IT171" s="3"/>
      <c r="IU171" s="3"/>
      <c r="IV171" s="3"/>
    </row>
    <row r="172" spans="4:256" s="71" customFormat="1" ht="12.75">
      <c r="D172" s="77"/>
      <c r="IR172" s="3"/>
      <c r="IS172" s="3"/>
      <c r="IT172" s="3"/>
      <c r="IU172" s="3"/>
      <c r="IV172" s="3"/>
    </row>
    <row r="173" spans="4:256" s="71" customFormat="1" ht="12.75">
      <c r="D173" s="77"/>
      <c r="IR173" s="3"/>
      <c r="IS173" s="3"/>
      <c r="IT173" s="3"/>
      <c r="IU173" s="3"/>
      <c r="IV173" s="3"/>
    </row>
    <row r="174" spans="4:256" s="71" customFormat="1" ht="12.75">
      <c r="D174" s="77"/>
      <c r="IR174" s="3"/>
      <c r="IS174" s="3"/>
      <c r="IT174" s="3"/>
      <c r="IU174" s="3"/>
      <c r="IV174" s="3"/>
    </row>
    <row r="175" spans="4:256" s="71" customFormat="1" ht="12.75">
      <c r="D175" s="77"/>
      <c r="IR175" s="3"/>
      <c r="IS175" s="3"/>
      <c r="IT175" s="3"/>
      <c r="IU175" s="3"/>
      <c r="IV175" s="3"/>
    </row>
    <row r="176" spans="4:256" s="71" customFormat="1" ht="12.75">
      <c r="D176" s="77"/>
      <c r="IR176" s="3"/>
      <c r="IS176" s="3"/>
      <c r="IT176" s="3"/>
      <c r="IU176" s="3"/>
      <c r="IV176" s="3"/>
    </row>
    <row r="177" spans="4:256" s="71" customFormat="1" ht="12.75">
      <c r="D177" s="77"/>
      <c r="IR177" s="3"/>
      <c r="IS177" s="3"/>
      <c r="IT177" s="3"/>
      <c r="IU177" s="3"/>
      <c r="IV177" s="3"/>
    </row>
    <row r="178" spans="4:256" s="71" customFormat="1" ht="12.75">
      <c r="D178" s="77"/>
      <c r="IR178" s="3"/>
      <c r="IS178" s="3"/>
      <c r="IT178" s="3"/>
      <c r="IU178" s="3"/>
      <c r="IV178" s="3"/>
    </row>
    <row r="179" spans="4:256" s="71" customFormat="1" ht="12.75">
      <c r="D179" s="77"/>
      <c r="IR179" s="3"/>
      <c r="IS179" s="3"/>
      <c r="IT179" s="3"/>
      <c r="IU179" s="3"/>
      <c r="IV179" s="3"/>
    </row>
    <row r="180" spans="4:256" s="71" customFormat="1" ht="12.75">
      <c r="D180" s="77"/>
      <c r="IR180" s="3"/>
      <c r="IS180" s="3"/>
      <c r="IT180" s="3"/>
      <c r="IU180" s="3"/>
      <c r="IV180" s="3"/>
    </row>
    <row r="181" spans="4:256" s="71" customFormat="1" ht="12.75">
      <c r="D181" s="77"/>
      <c r="IR181" s="3"/>
      <c r="IS181" s="3"/>
      <c r="IT181" s="3"/>
      <c r="IU181" s="3"/>
      <c r="IV181" s="3"/>
    </row>
    <row r="182" spans="4:256" s="71" customFormat="1" ht="12.75">
      <c r="D182" s="77"/>
      <c r="IR182" s="3"/>
      <c r="IS182" s="3"/>
      <c r="IT182" s="3"/>
      <c r="IU182" s="3"/>
      <c r="IV182" s="3"/>
    </row>
    <row r="183" spans="4:256" s="71" customFormat="1" ht="12.75">
      <c r="D183" s="77"/>
      <c r="IR183" s="3"/>
      <c r="IS183" s="3"/>
      <c r="IT183" s="3"/>
      <c r="IU183" s="3"/>
      <c r="IV183" s="3"/>
    </row>
    <row r="184" spans="4:256" s="71" customFormat="1" ht="12.75">
      <c r="D184" s="77"/>
      <c r="IR184" s="3"/>
      <c r="IS184" s="3"/>
      <c r="IT184" s="3"/>
      <c r="IU184" s="3"/>
      <c r="IV184" s="3"/>
    </row>
    <row r="185" spans="4:256" s="71" customFormat="1" ht="12.75">
      <c r="D185" s="77"/>
      <c r="IR185" s="3"/>
      <c r="IS185" s="3"/>
      <c r="IT185" s="3"/>
      <c r="IU185" s="3"/>
      <c r="IV185" s="3"/>
    </row>
    <row r="186" spans="4:256" s="71" customFormat="1" ht="12.75">
      <c r="D186" s="77"/>
      <c r="IR186" s="3"/>
      <c r="IS186" s="3"/>
      <c r="IT186" s="3"/>
      <c r="IU186" s="3"/>
      <c r="IV186" s="3"/>
    </row>
    <row r="187" spans="4:256" s="71" customFormat="1" ht="12.75">
      <c r="D187" s="77"/>
      <c r="IR187" s="3"/>
      <c r="IS187" s="3"/>
      <c r="IT187" s="3"/>
      <c r="IU187" s="3"/>
      <c r="IV187" s="3"/>
    </row>
    <row r="188" spans="4:256" s="71" customFormat="1" ht="12.75">
      <c r="D188" s="77"/>
      <c r="IR188" s="3"/>
      <c r="IS188" s="3"/>
      <c r="IT188" s="3"/>
      <c r="IU188" s="3"/>
      <c r="IV188" s="3"/>
    </row>
    <row r="189" spans="4:256" s="71" customFormat="1" ht="12.75">
      <c r="D189" s="77"/>
      <c r="IR189" s="3"/>
      <c r="IS189" s="3"/>
      <c r="IT189" s="3"/>
      <c r="IU189" s="3"/>
      <c r="IV189" s="3"/>
    </row>
    <row r="190" spans="4:256" s="71" customFormat="1" ht="12.75">
      <c r="D190" s="77"/>
      <c r="IR190" s="3"/>
      <c r="IS190" s="3"/>
      <c r="IT190" s="3"/>
      <c r="IU190" s="3"/>
      <c r="IV190" s="3"/>
    </row>
    <row r="191" spans="4:256" s="71" customFormat="1" ht="12.75">
      <c r="D191" s="77"/>
      <c r="IR191" s="3"/>
      <c r="IS191" s="3"/>
      <c r="IT191" s="3"/>
      <c r="IU191" s="3"/>
      <c r="IV191" s="3"/>
    </row>
  </sheetData>
  <mergeCells count="29">
    <mergeCell ref="A1:H1"/>
    <mergeCell ref="A2:H2"/>
    <mergeCell ref="A3:H3"/>
    <mergeCell ref="A4:H4"/>
    <mergeCell ref="A5:C5"/>
    <mergeCell ref="D5:E5"/>
    <mergeCell ref="G5:H5"/>
    <mergeCell ref="A6:B6"/>
    <mergeCell ref="C6:H6"/>
    <mergeCell ref="A7:B7"/>
    <mergeCell ref="C7:H7"/>
    <mergeCell ref="A8:H8"/>
    <mergeCell ref="A9:H9"/>
    <mergeCell ref="B10:D10"/>
    <mergeCell ref="G10:H10"/>
    <mergeCell ref="A11:H11"/>
    <mergeCell ref="A12:H12"/>
    <mergeCell ref="A13:H13"/>
    <mergeCell ref="A42:C42"/>
    <mergeCell ref="E42:H42"/>
    <mergeCell ref="C43:E43"/>
    <mergeCell ref="C44:E44"/>
    <mergeCell ref="C45:E45"/>
    <mergeCell ref="A46:B46"/>
    <mergeCell ref="C46:D46"/>
    <mergeCell ref="A48:G48"/>
    <mergeCell ref="C50:F50"/>
    <mergeCell ref="D62:H62"/>
    <mergeCell ref="A63:H63"/>
  </mergeCells>
  <printOptions/>
  <pageMargins left="0.3541666666666667" right="0" top="0.21666666666666667" bottom="0.09861111111111112" header="0.5118055555555556" footer="0.5118055555555556"/>
  <pageSetup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Скороход Олег Анатольевич</dc:creator>
  <cp:keywords/>
  <dc:description/>
  <cp:lastModifiedBy/>
  <cp:lastPrinted>2021-03-16T08:23:53Z</cp:lastPrinted>
  <dcterms:created xsi:type="dcterms:W3CDTF">1997-11-04T06:58:57Z</dcterms:created>
  <dcterms:modified xsi:type="dcterms:W3CDTF">2020-09-04T12:32:39Z</dcterms:modified>
  <cp:category/>
  <cp:version/>
  <cp:contentType/>
  <cp:contentStatus/>
  <cp:revision>9666</cp:revision>
</cp:coreProperties>
</file>